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2"/>
  </bookViews>
  <sheets>
    <sheet name="名单" sheetId="1" r:id="rId1"/>
    <sheet name="考试安排" sheetId="2" r:id="rId2"/>
    <sheet name="签到册" sheetId="3" r:id="rId3"/>
  </sheets>
  <definedNames>
    <definedName name="_xlnm._FilterDatabase" localSheetId="0" hidden="1">名单!$A$1:$N$29</definedName>
    <definedName name="_xlnm._FilterDatabase" localSheetId="1" hidden="1">考试安排!$A$1:$X$15</definedName>
    <definedName name="_xlnm._FilterDatabase" localSheetId="2" hidden="1">签到册!$A$1:$N$29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<sst xmlns="http://schemas.openxmlformats.org/spreadsheetml/2006/main" count="636" uniqueCount="157">
  <si>
    <r>
      <rPr>
        <b/>
        <sz val="10"/>
        <color rgb="FF000000"/>
        <rFont val="宋体"/>
        <charset val="134"/>
      </rPr>
      <t>院</t>
    </r>
    <r>
      <rPr>
        <b/>
        <sz val="10"/>
        <color rgb="FF000000"/>
        <rFont val="Arial"/>
        <charset val="134"/>
      </rPr>
      <t>(</t>
    </r>
    <r>
      <rPr>
        <b/>
        <sz val="10"/>
        <color rgb="FF000000"/>
        <rFont val="宋体"/>
        <charset val="134"/>
      </rPr>
      <t>系</t>
    </r>
    <r>
      <rPr>
        <b/>
        <sz val="10"/>
        <color rgb="FF000000"/>
        <rFont val="Arial"/>
        <charset val="134"/>
      </rPr>
      <t>)</t>
    </r>
    <r>
      <rPr>
        <b/>
        <sz val="10"/>
        <color rgb="FF000000"/>
        <rFont val="宋体"/>
        <charset val="134"/>
      </rPr>
      <t>部</t>
    </r>
  </si>
  <si>
    <t>承担单位</t>
  </si>
  <si>
    <t>年级</t>
  </si>
  <si>
    <t>专业</t>
  </si>
  <si>
    <t>行政班级</t>
  </si>
  <si>
    <t>报名</t>
  </si>
  <si>
    <t>学号</t>
  </si>
  <si>
    <t>姓名</t>
  </si>
  <si>
    <t>课程环节</t>
  </si>
  <si>
    <t>学分</t>
  </si>
  <si>
    <t>课程类型</t>
  </si>
  <si>
    <t>学年学期</t>
  </si>
  <si>
    <t>类型</t>
  </si>
  <si>
    <t>会计学院</t>
  </si>
  <si>
    <t>经济管理学院</t>
  </si>
  <si>
    <t>会计学</t>
  </si>
  <si>
    <t>2021会计学1</t>
  </si>
  <si>
    <t>已报名</t>
  </si>
  <si>
    <t>吴仕政</t>
  </si>
  <si>
    <t>[423901]经济数学Ⅰ</t>
  </si>
  <si>
    <t>公共课</t>
  </si>
  <si>
    <t>2019-2020学年第一学期</t>
  </si>
  <si>
    <t>重修</t>
  </si>
  <si>
    <t>201914010118</t>
  </si>
  <si>
    <t>蒋韵茹</t>
  </si>
  <si>
    <t>2020-2021学年第一学期</t>
  </si>
  <si>
    <t>建筑学院</t>
  </si>
  <si>
    <t>建筑学</t>
  </si>
  <si>
    <t>2020建筑学2</t>
  </si>
  <si>
    <t>202129010013</t>
  </si>
  <si>
    <t>张敦伦</t>
  </si>
  <si>
    <t>[423911]高等数学</t>
  </si>
  <si>
    <t>文法学院</t>
  </si>
  <si>
    <t>马克思主义学院</t>
  </si>
  <si>
    <t>汉语言文学1</t>
  </si>
  <si>
    <t>2021汉语言文学122</t>
  </si>
  <si>
    <t>211020352207</t>
  </si>
  <si>
    <t>何俊</t>
  </si>
  <si>
    <t>[133951]中国近现代史纲要</t>
  </si>
  <si>
    <t>2022-2023学年第一学期</t>
  </si>
  <si>
    <t>传媒与演艺学院</t>
  </si>
  <si>
    <t>表演</t>
  </si>
  <si>
    <t>2021表演3</t>
  </si>
  <si>
    <t>211050250311</t>
  </si>
  <si>
    <t>李俊熙</t>
  </si>
  <si>
    <t>2021表演6</t>
  </si>
  <si>
    <t>211050250613</t>
  </si>
  <si>
    <t>刘志康</t>
  </si>
  <si>
    <t>体育与大健康学院</t>
  </si>
  <si>
    <t>运动康复</t>
  </si>
  <si>
    <t>2021运动康复1</t>
  </si>
  <si>
    <t>211070250108</t>
  </si>
  <si>
    <t>黄振森</t>
  </si>
  <si>
    <t>211070250120</t>
  </si>
  <si>
    <t>师拥民</t>
  </si>
  <si>
    <t>视觉传达设计</t>
  </si>
  <si>
    <t>2021视觉传达设计1</t>
  </si>
  <si>
    <t>211030250122</t>
  </si>
  <si>
    <t>王佳怡</t>
  </si>
  <si>
    <r>
      <rPr>
        <sz val="10"/>
        <color rgb="FF000000"/>
        <rFont val="Arial"/>
        <charset val="134"/>
      </rPr>
      <t>[133951]</t>
    </r>
    <r>
      <rPr>
        <sz val="10"/>
        <color rgb="FF000000"/>
        <rFont val="宋体"/>
        <charset val="134"/>
      </rPr>
      <t>中国近现代史纲要</t>
    </r>
  </si>
  <si>
    <r>
      <rPr>
        <sz val="10"/>
        <color rgb="FF000000"/>
        <rFont val="Arial"/>
        <charset val="134"/>
      </rPr>
      <t>2022-2023</t>
    </r>
    <r>
      <rPr>
        <sz val="10"/>
        <color rgb="FF000000"/>
        <rFont val="宋体"/>
        <charset val="134"/>
      </rPr>
      <t>学年第一学期</t>
    </r>
  </si>
  <si>
    <t>素质教育中心</t>
  </si>
  <si>
    <r>
      <rPr>
        <sz val="10"/>
        <color rgb="FF000000"/>
        <rFont val="Arial"/>
        <charset val="134"/>
      </rPr>
      <t>[080056]</t>
    </r>
    <r>
      <rPr>
        <sz val="10"/>
        <color rgb="FF000000"/>
        <rFont val="宋体"/>
        <charset val="134"/>
      </rPr>
      <t>经典选读</t>
    </r>
  </si>
  <si>
    <r>
      <rPr>
        <sz val="10"/>
        <color rgb="FF000000"/>
        <rFont val="Arial"/>
        <charset val="134"/>
      </rPr>
      <t>2023-2024</t>
    </r>
    <r>
      <rPr>
        <sz val="10"/>
        <color rgb="FF000000"/>
        <rFont val="宋体"/>
        <charset val="134"/>
      </rPr>
      <t>学年第一学期</t>
    </r>
  </si>
  <si>
    <t>审计学</t>
  </si>
  <si>
    <t>2021审计学1</t>
  </si>
  <si>
    <t>董洋华</t>
  </si>
  <si>
    <t>[133922]形势与政策Ⅱ</t>
  </si>
  <si>
    <t>播音与主持艺术</t>
  </si>
  <si>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播音与主持艺术</t>
    </r>
    <r>
      <rPr>
        <sz val="10"/>
        <color rgb="FF000000"/>
        <rFont val="Arial"/>
        <charset val="134"/>
      </rPr>
      <t>9</t>
    </r>
  </si>
  <si>
    <t>211050450917</t>
  </si>
  <si>
    <t>吴毅晨</t>
  </si>
  <si>
    <t>[080059]大学生就业指导Ⅰ</t>
  </si>
  <si>
    <t>2023-2024学年第一学期</t>
  </si>
  <si>
    <t>人工智能与大数据学院</t>
  </si>
  <si>
    <t>计算机科学与技术</t>
  </si>
  <si>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计算机科学与技术</t>
    </r>
    <r>
      <rPr>
        <sz val="10"/>
        <color rgb="FF000000"/>
        <rFont val="Arial"/>
        <charset val="134"/>
      </rPr>
      <t>6</t>
    </r>
  </si>
  <si>
    <t>211060150614</t>
  </si>
  <si>
    <t>谭鹏</t>
  </si>
  <si>
    <t>外国语学院</t>
  </si>
  <si>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汉语言文学</t>
    </r>
    <r>
      <rPr>
        <sz val="10"/>
        <color rgb="FF000000"/>
        <rFont val="Arial"/>
        <charset val="134"/>
      </rPr>
      <t>106</t>
    </r>
  </si>
  <si>
    <t>华钰露</t>
  </si>
  <si>
    <t>[143938]大学外语Ⅲ（英语 普通本科）</t>
  </si>
  <si>
    <t>2021表演11</t>
  </si>
  <si>
    <t>211050251116</t>
  </si>
  <si>
    <t>三温</t>
  </si>
  <si>
    <t>[143937]大学外语Ⅲ（英语 艺术本科）</t>
  </si>
  <si>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表演</t>
    </r>
    <r>
      <rPr>
        <sz val="10"/>
        <color rgb="FF000000"/>
        <rFont val="Arial"/>
        <charset val="134"/>
      </rPr>
      <t>3</t>
    </r>
  </si>
  <si>
    <t>211050250319</t>
  </si>
  <si>
    <t>吴泽</t>
  </si>
  <si>
    <t>[143917]大学外语Ⅰ（英语 艺术本科）</t>
  </si>
  <si>
    <t>2021-2022学年第一学期</t>
  </si>
  <si>
    <t>2021表演5</t>
  </si>
  <si>
    <t>屈柏宇</t>
  </si>
  <si>
    <t>[143934]大学英语Ⅲ（艺术本科）</t>
  </si>
  <si>
    <t>211050250520</t>
  </si>
  <si>
    <t>杨溶</t>
  </si>
  <si>
    <t>211050250602</t>
  </si>
  <si>
    <t>崔孜淼</t>
  </si>
  <si>
    <t>[143335]大学外语Ⅲ（韩语 本科）</t>
  </si>
  <si>
    <t>[143919]大学日语Ⅰ</t>
  </si>
  <si>
    <t>2021表演9</t>
  </si>
  <si>
    <t>211050250903</t>
  </si>
  <si>
    <t>陈俊宇</t>
  </si>
  <si>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运动康复</t>
    </r>
    <r>
      <rPr>
        <sz val="10"/>
        <color rgb="FF000000"/>
        <rFont val="Arial"/>
        <charset val="134"/>
      </rPr>
      <t>1</t>
    </r>
  </si>
  <si>
    <t>211070250129</t>
  </si>
  <si>
    <t>周俊威</t>
  </si>
  <si>
    <t>2021运动康复3</t>
  </si>
  <si>
    <t>211070250319</t>
  </si>
  <si>
    <t>罗梓瑞</t>
  </si>
  <si>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审计学</t>
    </r>
    <r>
      <rPr>
        <sz val="10"/>
        <color rgb="FF000000"/>
        <rFont val="Arial"/>
        <charset val="134"/>
      </rPr>
      <t>1</t>
    </r>
  </si>
  <si>
    <t>[143931]大学英语Ⅲ（一般本科）</t>
  </si>
  <si>
    <t>2020建筑学1</t>
  </si>
  <si>
    <t>202129010005</t>
  </si>
  <si>
    <t>杨轩轩</t>
  </si>
  <si>
    <t>[143936]大学外语Ⅲ（英语 一般本科）</t>
  </si>
  <si>
    <t>202129010014</t>
  </si>
  <si>
    <t>温家好</t>
  </si>
  <si>
    <t>202129010017</t>
  </si>
  <si>
    <t>王娟</t>
  </si>
  <si>
    <r>
      <rPr>
        <sz val="10"/>
        <color rgb="FF000000"/>
        <rFont val="Arial"/>
        <charset val="134"/>
      </rPr>
      <t>2021-2022</t>
    </r>
    <r>
      <rPr>
        <sz val="10"/>
        <color rgb="FF000000"/>
        <rFont val="宋体"/>
        <charset val="134"/>
      </rPr>
      <t>学年第一学期</t>
    </r>
  </si>
  <si>
    <t>学期</t>
  </si>
  <si>
    <t>人数</t>
  </si>
  <si>
    <t>考试时间</t>
  </si>
  <si>
    <t>考试地点</t>
  </si>
  <si>
    <t>备注</t>
  </si>
  <si>
    <t>部门</t>
  </si>
  <si>
    <t>监考老师一</t>
  </si>
  <si>
    <t>监考老师二</t>
  </si>
  <si>
    <t>考务</t>
  </si>
  <si>
    <t>重新学习</t>
  </si>
  <si>
    <t>2024.10.21(周一）09:00-11:00</t>
  </si>
  <si>
    <t>D212</t>
  </si>
  <si>
    <t>B404</t>
  </si>
  <si>
    <t>[080056]经典选读</t>
  </si>
  <si>
    <t>2024.10.21(周一）13:00-15:00</t>
  </si>
  <si>
    <t>D401</t>
  </si>
  <si>
    <t>2024.10.23(周三）09:00-11:00</t>
  </si>
  <si>
    <t>B109</t>
  </si>
  <si>
    <t>C310</t>
  </si>
  <si>
    <t>B413</t>
  </si>
  <si>
    <t>2024.10.23(周三）13:00-15:00</t>
  </si>
  <si>
    <t>D402</t>
  </si>
  <si>
    <t>2024.10.24(周四）13:00-15:00</t>
  </si>
  <si>
    <t>D403</t>
  </si>
  <si>
    <t>2024年10月17日09:00-10月17日24日09:00</t>
  </si>
  <si>
    <t>英华在线</t>
  </si>
  <si>
    <t>学院</t>
  </si>
  <si>
    <t>地点</t>
  </si>
  <si>
    <t>考生签到</t>
  </si>
  <si>
    <t>平时成绩</t>
  </si>
  <si>
    <t>卷面成绩</t>
  </si>
  <si>
    <t>综合成绩</t>
  </si>
  <si>
    <t>阅卷老师</t>
  </si>
  <si>
    <t>2021播音与主持艺术9</t>
  </si>
  <si>
    <t>2021计算机科学与技术6</t>
  </si>
  <si>
    <t>2021汉语言文学106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</si>
</sst>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  <font>
      <b/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/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/>
    <xf numFmtId="0" fontId="12" fillId="0" borderId="1" xfId="0" applyFont="1" applyFill="1" applyBorder="1" applyAlignment="1"/>
    <xf numFmtId="0" fontId="12" fillId="0" borderId="1" xfId="0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left"/>
    </xf>
    <xf numFmtId="0" fontId="5" fillId="0" borderId="2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/>
    <xf numFmtId="0" fontId="1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workbookViewId="0">
      <selection activeCell="I34" sqref="I34"/>
    </sheetView>
  </sheetViews>
  <sheetFormatPr defaultColWidth="9" defaultRowHeight="13.5"/>
  <cols>
    <col min="1" max="1" width="18.5" customWidth="1"/>
    <col min="2" max="2" width="13.125" customWidth="1"/>
    <col min="3" max="3" width="4.875" customWidth="1"/>
    <col min="4" max="4" width="14.875" customWidth="1"/>
    <col min="5" max="5" width="19.5" customWidth="1"/>
    <col min="6" max="6" width="6.25" customWidth="1"/>
    <col min="7" max="7" width="12.125" style="25" customWidth="1"/>
    <col min="8" max="8" width="6.25" customWidth="1"/>
    <col min="9" max="9" width="31.375" customWidth="1"/>
    <col min="10" max="10" width="4.875" customWidth="1"/>
    <col min="11" max="11" width="8.375" customWidth="1"/>
    <col min="12" max="12" width="19.625" customWidth="1"/>
    <col min="13" max="13" width="4.875" customWidth="1"/>
    <col min="14" max="14" width="6.25" customWidth="1"/>
  </cols>
  <sheetData>
    <row r="1" spans="1:14">
      <c r="A1" s="26" t="s">
        <v>0</v>
      </c>
      <c r="B1" s="26" t="s">
        <v>1</v>
      </c>
      <c r="C1" s="26" t="s">
        <v>2</v>
      </c>
      <c r="D1" s="27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28" t="s">
        <v>9</v>
      </c>
      <c r="K1" s="28" t="s">
        <v>10</v>
      </c>
      <c r="L1" s="28" t="s">
        <v>11</v>
      </c>
      <c r="M1" s="28" t="s">
        <v>12</v>
      </c>
      <c r="N1" s="28" t="s">
        <v>5</v>
      </c>
    </row>
    <row r="2" spans="1:14">
      <c r="A2" s="29" t="s">
        <v>13</v>
      </c>
      <c r="B2" s="29" t="s">
        <v>14</v>
      </c>
      <c r="C2" s="30">
        <v>2021</v>
      </c>
      <c r="D2" s="31" t="s">
        <v>15</v>
      </c>
      <c r="E2" s="32" t="s">
        <v>16</v>
      </c>
      <c r="F2" s="10" t="s">
        <v>17</v>
      </c>
      <c r="G2" s="33">
        <v>19101695</v>
      </c>
      <c r="H2" s="32" t="s">
        <v>18</v>
      </c>
      <c r="I2" s="32" t="s">
        <v>19</v>
      </c>
      <c r="J2" s="32">
        <v>6</v>
      </c>
      <c r="K2" s="36" t="s">
        <v>20</v>
      </c>
      <c r="L2" s="32" t="s">
        <v>21</v>
      </c>
      <c r="M2" s="37" t="s">
        <v>22</v>
      </c>
      <c r="N2" s="10" t="s">
        <v>17</v>
      </c>
    </row>
    <row r="3" spans="1:14">
      <c r="A3" s="29" t="s">
        <v>13</v>
      </c>
      <c r="B3" s="29" t="s">
        <v>14</v>
      </c>
      <c r="C3" s="30">
        <v>2021</v>
      </c>
      <c r="D3" s="31" t="s">
        <v>15</v>
      </c>
      <c r="E3" s="32" t="s">
        <v>16</v>
      </c>
      <c r="F3" s="10" t="s">
        <v>17</v>
      </c>
      <c r="G3" s="34" t="s">
        <v>23</v>
      </c>
      <c r="H3" s="32" t="s">
        <v>24</v>
      </c>
      <c r="I3" s="32" t="s">
        <v>19</v>
      </c>
      <c r="J3" s="32">
        <v>6</v>
      </c>
      <c r="K3" s="36" t="s">
        <v>20</v>
      </c>
      <c r="L3" s="32" t="s">
        <v>25</v>
      </c>
      <c r="M3" s="37" t="s">
        <v>22</v>
      </c>
      <c r="N3" s="10" t="s">
        <v>17</v>
      </c>
    </row>
    <row r="4" spans="1:14">
      <c r="A4" s="29" t="s">
        <v>26</v>
      </c>
      <c r="B4" s="29" t="s">
        <v>14</v>
      </c>
      <c r="C4" s="30">
        <v>2020</v>
      </c>
      <c r="D4" s="31" t="s">
        <v>27</v>
      </c>
      <c r="E4" s="32" t="s">
        <v>28</v>
      </c>
      <c r="F4" s="10" t="s">
        <v>17</v>
      </c>
      <c r="G4" s="34" t="s">
        <v>29</v>
      </c>
      <c r="H4" s="32" t="s">
        <v>30</v>
      </c>
      <c r="I4" s="32" t="s">
        <v>31</v>
      </c>
      <c r="J4" s="32">
        <v>3</v>
      </c>
      <c r="K4" s="36" t="s">
        <v>20</v>
      </c>
      <c r="L4" s="32" t="s">
        <v>25</v>
      </c>
      <c r="M4" s="37" t="s">
        <v>22</v>
      </c>
      <c r="N4" s="10" t="s">
        <v>17</v>
      </c>
    </row>
    <row r="5" spans="1:14">
      <c r="A5" s="29" t="s">
        <v>32</v>
      </c>
      <c r="B5" s="29" t="s">
        <v>33</v>
      </c>
      <c r="C5" s="30">
        <v>2021</v>
      </c>
      <c r="D5" s="31" t="s">
        <v>34</v>
      </c>
      <c r="E5" s="32" t="s">
        <v>35</v>
      </c>
      <c r="F5" s="10" t="s">
        <v>17</v>
      </c>
      <c r="G5" s="34" t="s">
        <v>36</v>
      </c>
      <c r="H5" s="32" t="s">
        <v>37</v>
      </c>
      <c r="I5" s="32" t="s">
        <v>38</v>
      </c>
      <c r="J5" s="32">
        <v>3</v>
      </c>
      <c r="K5" s="36" t="s">
        <v>20</v>
      </c>
      <c r="L5" s="32" t="s">
        <v>39</v>
      </c>
      <c r="M5" s="37" t="s">
        <v>22</v>
      </c>
      <c r="N5" s="10" t="s">
        <v>17</v>
      </c>
    </row>
    <row r="6" spans="1:14">
      <c r="A6" s="29" t="s">
        <v>40</v>
      </c>
      <c r="B6" s="29" t="s">
        <v>33</v>
      </c>
      <c r="C6" s="30">
        <v>2021</v>
      </c>
      <c r="D6" s="31" t="s">
        <v>41</v>
      </c>
      <c r="E6" s="32" t="s">
        <v>42</v>
      </c>
      <c r="F6" s="10" t="s">
        <v>17</v>
      </c>
      <c r="G6" s="34" t="s">
        <v>43</v>
      </c>
      <c r="H6" s="32" t="s">
        <v>44</v>
      </c>
      <c r="I6" s="32" t="s">
        <v>38</v>
      </c>
      <c r="J6" s="32">
        <v>3</v>
      </c>
      <c r="K6" s="36" t="s">
        <v>20</v>
      </c>
      <c r="L6" s="32" t="s">
        <v>39</v>
      </c>
      <c r="M6" s="37" t="s">
        <v>22</v>
      </c>
      <c r="N6" s="10" t="s">
        <v>17</v>
      </c>
    </row>
    <row r="7" spans="1:14">
      <c r="A7" s="29" t="s">
        <v>40</v>
      </c>
      <c r="B7" s="29" t="s">
        <v>33</v>
      </c>
      <c r="C7" s="30">
        <v>2021</v>
      </c>
      <c r="D7" s="31" t="s">
        <v>41</v>
      </c>
      <c r="E7" s="32" t="s">
        <v>45</v>
      </c>
      <c r="F7" s="10" t="s">
        <v>17</v>
      </c>
      <c r="G7" s="34" t="s">
        <v>46</v>
      </c>
      <c r="H7" s="32" t="s">
        <v>47</v>
      </c>
      <c r="I7" s="32" t="s">
        <v>38</v>
      </c>
      <c r="J7" s="32">
        <v>3</v>
      </c>
      <c r="K7" s="36" t="s">
        <v>20</v>
      </c>
      <c r="L7" s="32" t="s">
        <v>39</v>
      </c>
      <c r="M7" s="37" t="s">
        <v>22</v>
      </c>
      <c r="N7" s="10" t="s">
        <v>17</v>
      </c>
    </row>
    <row r="8" spans="1:14">
      <c r="A8" s="29" t="s">
        <v>48</v>
      </c>
      <c r="B8" s="29" t="s">
        <v>33</v>
      </c>
      <c r="C8" s="30">
        <v>2021</v>
      </c>
      <c r="D8" s="31" t="s">
        <v>49</v>
      </c>
      <c r="E8" s="32" t="s">
        <v>50</v>
      </c>
      <c r="F8" s="10" t="s">
        <v>17</v>
      </c>
      <c r="G8" s="34" t="s">
        <v>51</v>
      </c>
      <c r="H8" s="32" t="s">
        <v>52</v>
      </c>
      <c r="I8" s="32" t="s">
        <v>38</v>
      </c>
      <c r="J8" s="32">
        <v>3</v>
      </c>
      <c r="K8" s="36" t="s">
        <v>20</v>
      </c>
      <c r="L8" s="32" t="s">
        <v>39</v>
      </c>
      <c r="M8" s="37" t="s">
        <v>22</v>
      </c>
      <c r="N8" s="10" t="s">
        <v>17</v>
      </c>
    </row>
    <row r="9" spans="1:14">
      <c r="A9" s="29" t="s">
        <v>48</v>
      </c>
      <c r="B9" s="29" t="s">
        <v>33</v>
      </c>
      <c r="C9" s="30">
        <v>2021</v>
      </c>
      <c r="D9" s="31" t="s">
        <v>49</v>
      </c>
      <c r="E9" s="32" t="s">
        <v>50</v>
      </c>
      <c r="F9" s="10" t="s">
        <v>17</v>
      </c>
      <c r="G9" s="34" t="s">
        <v>53</v>
      </c>
      <c r="H9" s="32" t="s">
        <v>54</v>
      </c>
      <c r="I9" s="32" t="s">
        <v>38</v>
      </c>
      <c r="J9" s="32">
        <v>3</v>
      </c>
      <c r="K9" s="36" t="s">
        <v>20</v>
      </c>
      <c r="L9" s="32" t="s">
        <v>39</v>
      </c>
      <c r="M9" s="37" t="s">
        <v>22</v>
      </c>
      <c r="N9" s="10" t="s">
        <v>17</v>
      </c>
    </row>
    <row r="10" spans="1:14">
      <c r="A10" s="29" t="s">
        <v>40</v>
      </c>
      <c r="B10" s="29" t="s">
        <v>33</v>
      </c>
      <c r="C10" s="30">
        <v>2021</v>
      </c>
      <c r="D10" s="31" t="s">
        <v>55</v>
      </c>
      <c r="E10" s="32" t="s">
        <v>56</v>
      </c>
      <c r="F10" s="32" t="s">
        <v>17</v>
      </c>
      <c r="G10" s="34" t="s">
        <v>57</v>
      </c>
      <c r="H10" s="32" t="s">
        <v>58</v>
      </c>
      <c r="I10" s="38" t="s">
        <v>59</v>
      </c>
      <c r="J10" s="32">
        <v>3</v>
      </c>
      <c r="K10" s="36" t="s">
        <v>20</v>
      </c>
      <c r="L10" s="32" t="s">
        <v>60</v>
      </c>
      <c r="M10" s="39" t="s">
        <v>22</v>
      </c>
      <c r="N10" s="32" t="s">
        <v>17</v>
      </c>
    </row>
    <row r="11" spans="1:14">
      <c r="A11" s="29" t="s">
        <v>40</v>
      </c>
      <c r="B11" s="29" t="s">
        <v>61</v>
      </c>
      <c r="C11" s="30">
        <v>2021</v>
      </c>
      <c r="D11" s="31" t="s">
        <v>55</v>
      </c>
      <c r="E11" s="32" t="s">
        <v>56</v>
      </c>
      <c r="F11" s="32" t="s">
        <v>17</v>
      </c>
      <c r="G11" s="34" t="s">
        <v>57</v>
      </c>
      <c r="H11" s="32" t="s">
        <v>58</v>
      </c>
      <c r="I11" s="32" t="s">
        <v>62</v>
      </c>
      <c r="J11" s="32">
        <v>2</v>
      </c>
      <c r="K11" s="36" t="s">
        <v>20</v>
      </c>
      <c r="L11" s="32" t="s">
        <v>63</v>
      </c>
      <c r="M11" s="39" t="s">
        <v>22</v>
      </c>
      <c r="N11" s="32" t="s">
        <v>17</v>
      </c>
    </row>
    <row r="12" spans="1:14">
      <c r="A12" s="29" t="s">
        <v>13</v>
      </c>
      <c r="B12" s="35" t="s">
        <v>33</v>
      </c>
      <c r="C12" s="30">
        <v>2021</v>
      </c>
      <c r="D12" s="31" t="s">
        <v>64</v>
      </c>
      <c r="E12" s="32" t="s">
        <v>65</v>
      </c>
      <c r="F12" s="10" t="s">
        <v>17</v>
      </c>
      <c r="G12" s="33">
        <v>19102368</v>
      </c>
      <c r="H12" s="32" t="s">
        <v>66</v>
      </c>
      <c r="I12" s="32" t="s">
        <v>67</v>
      </c>
      <c r="J12" s="32">
        <v>1</v>
      </c>
      <c r="K12" s="36" t="s">
        <v>20</v>
      </c>
      <c r="L12" s="32" t="s">
        <v>25</v>
      </c>
      <c r="M12" s="37" t="s">
        <v>22</v>
      </c>
      <c r="N12" s="10" t="s">
        <v>17</v>
      </c>
    </row>
    <row r="13" spans="1:14">
      <c r="A13" s="29" t="s">
        <v>40</v>
      </c>
      <c r="B13" s="29" t="s">
        <v>61</v>
      </c>
      <c r="C13" s="30">
        <v>2021</v>
      </c>
      <c r="D13" s="31" t="s">
        <v>68</v>
      </c>
      <c r="E13" s="32" t="s">
        <v>69</v>
      </c>
      <c r="F13" s="10" t="s">
        <v>17</v>
      </c>
      <c r="G13" s="34" t="s">
        <v>70</v>
      </c>
      <c r="H13" s="32" t="s">
        <v>71</v>
      </c>
      <c r="I13" s="32" t="s">
        <v>72</v>
      </c>
      <c r="J13" s="32">
        <v>0.5</v>
      </c>
      <c r="K13" s="36" t="s">
        <v>20</v>
      </c>
      <c r="L13" s="32" t="s">
        <v>73</v>
      </c>
      <c r="M13" s="37" t="s">
        <v>22</v>
      </c>
      <c r="N13" s="10" t="s">
        <v>17</v>
      </c>
    </row>
    <row r="14" spans="1:14">
      <c r="A14" s="29" t="s">
        <v>74</v>
      </c>
      <c r="B14" s="29" t="s">
        <v>61</v>
      </c>
      <c r="C14" s="30">
        <v>2021</v>
      </c>
      <c r="D14" s="31" t="s">
        <v>75</v>
      </c>
      <c r="E14" s="32" t="s">
        <v>76</v>
      </c>
      <c r="F14" s="10" t="s">
        <v>17</v>
      </c>
      <c r="G14" s="34" t="s">
        <v>77</v>
      </c>
      <c r="H14" s="32" t="s">
        <v>78</v>
      </c>
      <c r="I14" s="32" t="s">
        <v>72</v>
      </c>
      <c r="J14" s="32">
        <v>0.5</v>
      </c>
      <c r="K14" s="36" t="s">
        <v>20</v>
      </c>
      <c r="L14" s="32" t="s">
        <v>73</v>
      </c>
      <c r="M14" s="37" t="s">
        <v>22</v>
      </c>
      <c r="N14" s="10" t="s">
        <v>17</v>
      </c>
    </row>
    <row r="15" spans="1:14">
      <c r="A15" s="29" t="s">
        <v>32</v>
      </c>
      <c r="B15" s="29" t="s">
        <v>79</v>
      </c>
      <c r="C15" s="30">
        <v>2021</v>
      </c>
      <c r="D15" s="31" t="s">
        <v>34</v>
      </c>
      <c r="E15" s="32" t="s">
        <v>80</v>
      </c>
      <c r="F15" s="10" t="s">
        <v>17</v>
      </c>
      <c r="G15" s="33">
        <v>19103345</v>
      </c>
      <c r="H15" s="32" t="s">
        <v>81</v>
      </c>
      <c r="I15" s="32" t="s">
        <v>82</v>
      </c>
      <c r="J15" s="32">
        <v>3</v>
      </c>
      <c r="K15" s="36" t="s">
        <v>20</v>
      </c>
      <c r="L15" s="32" t="s">
        <v>39</v>
      </c>
      <c r="M15" s="37" t="s">
        <v>22</v>
      </c>
      <c r="N15" s="10" t="s">
        <v>17</v>
      </c>
    </row>
    <row r="16" spans="1:14">
      <c r="A16" s="29" t="s">
        <v>40</v>
      </c>
      <c r="B16" s="29" t="s">
        <v>79</v>
      </c>
      <c r="C16" s="30">
        <v>2021</v>
      </c>
      <c r="D16" s="31" t="s">
        <v>41</v>
      </c>
      <c r="E16" s="32" t="s">
        <v>83</v>
      </c>
      <c r="F16" s="10" t="s">
        <v>17</v>
      </c>
      <c r="G16" s="34" t="s">
        <v>84</v>
      </c>
      <c r="H16" s="32" t="s">
        <v>85</v>
      </c>
      <c r="I16" s="32" t="s">
        <v>86</v>
      </c>
      <c r="J16" s="32">
        <v>3</v>
      </c>
      <c r="K16" s="36" t="s">
        <v>20</v>
      </c>
      <c r="L16" s="32" t="s">
        <v>39</v>
      </c>
      <c r="M16" s="37" t="s">
        <v>22</v>
      </c>
      <c r="N16" s="10" t="s">
        <v>17</v>
      </c>
    </row>
    <row r="17" spans="1:14">
      <c r="A17" s="29" t="s">
        <v>40</v>
      </c>
      <c r="B17" s="29" t="s">
        <v>79</v>
      </c>
      <c r="C17" s="30">
        <v>2021</v>
      </c>
      <c r="D17" s="31" t="s">
        <v>41</v>
      </c>
      <c r="E17" s="32" t="s">
        <v>87</v>
      </c>
      <c r="F17" s="10" t="s">
        <v>17</v>
      </c>
      <c r="G17" s="34" t="s">
        <v>88</v>
      </c>
      <c r="H17" s="32" t="s">
        <v>89</v>
      </c>
      <c r="I17" s="32" t="s">
        <v>90</v>
      </c>
      <c r="J17" s="32">
        <v>3</v>
      </c>
      <c r="K17" s="36" t="s">
        <v>20</v>
      </c>
      <c r="L17" s="32" t="s">
        <v>91</v>
      </c>
      <c r="M17" s="37" t="s">
        <v>22</v>
      </c>
      <c r="N17" s="10" t="s">
        <v>17</v>
      </c>
    </row>
    <row r="18" spans="1:14">
      <c r="A18" s="29" t="s">
        <v>40</v>
      </c>
      <c r="B18" s="29" t="s">
        <v>79</v>
      </c>
      <c r="C18" s="30">
        <v>2021</v>
      </c>
      <c r="D18" s="31" t="s">
        <v>41</v>
      </c>
      <c r="E18" s="32" t="s">
        <v>92</v>
      </c>
      <c r="F18" s="10" t="s">
        <v>17</v>
      </c>
      <c r="G18" s="33">
        <v>19100571</v>
      </c>
      <c r="H18" s="32" t="s">
        <v>93</v>
      </c>
      <c r="I18" s="32" t="s">
        <v>94</v>
      </c>
      <c r="J18" s="32">
        <v>3</v>
      </c>
      <c r="K18" s="36" t="s">
        <v>20</v>
      </c>
      <c r="L18" s="32" t="s">
        <v>25</v>
      </c>
      <c r="M18" s="37" t="s">
        <v>22</v>
      </c>
      <c r="N18" s="10" t="s">
        <v>17</v>
      </c>
    </row>
    <row r="19" spans="1:14">
      <c r="A19" s="29" t="s">
        <v>40</v>
      </c>
      <c r="B19" s="29" t="s">
        <v>79</v>
      </c>
      <c r="C19" s="30">
        <v>2021</v>
      </c>
      <c r="D19" s="31" t="s">
        <v>41</v>
      </c>
      <c r="E19" s="32" t="s">
        <v>92</v>
      </c>
      <c r="F19" s="10" t="s">
        <v>17</v>
      </c>
      <c r="G19" s="34" t="s">
        <v>95</v>
      </c>
      <c r="H19" s="32" t="s">
        <v>96</v>
      </c>
      <c r="I19" s="32" t="s">
        <v>90</v>
      </c>
      <c r="J19" s="32">
        <v>3</v>
      </c>
      <c r="K19" s="36" t="s">
        <v>20</v>
      </c>
      <c r="L19" s="32" t="s">
        <v>91</v>
      </c>
      <c r="M19" s="37" t="s">
        <v>22</v>
      </c>
      <c r="N19" s="10" t="s">
        <v>17</v>
      </c>
    </row>
    <row r="20" spans="1:14">
      <c r="A20" s="29" t="s">
        <v>40</v>
      </c>
      <c r="B20" s="29" t="s">
        <v>79</v>
      </c>
      <c r="C20" s="30">
        <v>2021</v>
      </c>
      <c r="D20" s="31" t="s">
        <v>41</v>
      </c>
      <c r="E20" s="32" t="s">
        <v>45</v>
      </c>
      <c r="F20" s="10" t="s">
        <v>17</v>
      </c>
      <c r="G20" s="34" t="s">
        <v>97</v>
      </c>
      <c r="H20" s="32" t="s">
        <v>98</v>
      </c>
      <c r="I20" s="32" t="s">
        <v>99</v>
      </c>
      <c r="J20" s="32">
        <v>3</v>
      </c>
      <c r="K20" s="36" t="s">
        <v>20</v>
      </c>
      <c r="L20" s="32" t="s">
        <v>39</v>
      </c>
      <c r="M20" s="37" t="s">
        <v>22</v>
      </c>
      <c r="N20" s="10" t="s">
        <v>17</v>
      </c>
    </row>
    <row r="21" spans="1:14">
      <c r="A21" s="29" t="s">
        <v>40</v>
      </c>
      <c r="B21" s="29" t="s">
        <v>79</v>
      </c>
      <c r="C21" s="30">
        <v>2021</v>
      </c>
      <c r="D21" s="31" t="s">
        <v>41</v>
      </c>
      <c r="E21" s="32" t="s">
        <v>45</v>
      </c>
      <c r="F21" s="10" t="s">
        <v>17</v>
      </c>
      <c r="G21" s="34" t="s">
        <v>46</v>
      </c>
      <c r="H21" s="32" t="s">
        <v>47</v>
      </c>
      <c r="I21" s="32" t="s">
        <v>100</v>
      </c>
      <c r="J21" s="32">
        <v>3</v>
      </c>
      <c r="K21" s="36" t="s">
        <v>20</v>
      </c>
      <c r="L21" s="32" t="s">
        <v>91</v>
      </c>
      <c r="M21" s="37" t="s">
        <v>22</v>
      </c>
      <c r="N21" s="10" t="s">
        <v>17</v>
      </c>
    </row>
    <row r="22" spans="1:14">
      <c r="A22" s="29" t="s">
        <v>40</v>
      </c>
      <c r="B22" s="29" t="s">
        <v>79</v>
      </c>
      <c r="C22" s="30">
        <v>2021</v>
      </c>
      <c r="D22" s="31" t="s">
        <v>41</v>
      </c>
      <c r="E22" s="32" t="s">
        <v>101</v>
      </c>
      <c r="F22" s="10" t="s">
        <v>17</v>
      </c>
      <c r="G22" s="34" t="s">
        <v>102</v>
      </c>
      <c r="H22" s="32" t="s">
        <v>103</v>
      </c>
      <c r="I22" s="32" t="s">
        <v>100</v>
      </c>
      <c r="J22" s="32">
        <v>3</v>
      </c>
      <c r="K22" s="36" t="s">
        <v>20</v>
      </c>
      <c r="L22" s="32" t="s">
        <v>91</v>
      </c>
      <c r="M22" s="37" t="s">
        <v>22</v>
      </c>
      <c r="N22" s="10" t="s">
        <v>17</v>
      </c>
    </row>
    <row r="23" spans="1:14">
      <c r="A23" s="29" t="s">
        <v>48</v>
      </c>
      <c r="B23" s="29" t="s">
        <v>79</v>
      </c>
      <c r="C23" s="30">
        <v>2021</v>
      </c>
      <c r="D23" s="31" t="s">
        <v>49</v>
      </c>
      <c r="E23" s="32" t="s">
        <v>104</v>
      </c>
      <c r="F23" s="10" t="s">
        <v>17</v>
      </c>
      <c r="G23" s="34" t="s">
        <v>105</v>
      </c>
      <c r="H23" s="32" t="s">
        <v>106</v>
      </c>
      <c r="I23" s="32" t="s">
        <v>86</v>
      </c>
      <c r="J23" s="32">
        <v>3</v>
      </c>
      <c r="K23" s="36" t="s">
        <v>20</v>
      </c>
      <c r="L23" s="32" t="s">
        <v>39</v>
      </c>
      <c r="M23" s="37" t="s">
        <v>22</v>
      </c>
      <c r="N23" s="10" t="s">
        <v>17</v>
      </c>
    </row>
    <row r="24" spans="1:14">
      <c r="A24" s="29" t="s">
        <v>48</v>
      </c>
      <c r="B24" s="29" t="s">
        <v>79</v>
      </c>
      <c r="C24" s="30">
        <v>2021</v>
      </c>
      <c r="D24" s="31" t="s">
        <v>49</v>
      </c>
      <c r="E24" s="32" t="s">
        <v>107</v>
      </c>
      <c r="F24" s="10" t="s">
        <v>17</v>
      </c>
      <c r="G24" s="34" t="s">
        <v>108</v>
      </c>
      <c r="H24" s="32" t="s">
        <v>109</v>
      </c>
      <c r="I24" s="32" t="s">
        <v>86</v>
      </c>
      <c r="J24" s="32">
        <v>3</v>
      </c>
      <c r="K24" s="36" t="s">
        <v>20</v>
      </c>
      <c r="L24" s="32" t="s">
        <v>39</v>
      </c>
      <c r="M24" s="37" t="s">
        <v>22</v>
      </c>
      <c r="N24" s="10" t="s">
        <v>17</v>
      </c>
    </row>
    <row r="25" spans="1:14">
      <c r="A25" s="29" t="s">
        <v>13</v>
      </c>
      <c r="B25" s="29" t="s">
        <v>79</v>
      </c>
      <c r="C25" s="30">
        <v>2021</v>
      </c>
      <c r="D25" s="31" t="s">
        <v>64</v>
      </c>
      <c r="E25" s="32" t="s">
        <v>110</v>
      </c>
      <c r="F25" s="10" t="s">
        <v>17</v>
      </c>
      <c r="G25" s="33">
        <v>19102368</v>
      </c>
      <c r="H25" s="32" t="s">
        <v>66</v>
      </c>
      <c r="I25" s="32" t="s">
        <v>111</v>
      </c>
      <c r="J25" s="32">
        <v>4</v>
      </c>
      <c r="K25" s="36" t="s">
        <v>20</v>
      </c>
      <c r="L25" s="32" t="s">
        <v>25</v>
      </c>
      <c r="M25" s="37" t="s">
        <v>22</v>
      </c>
      <c r="N25" s="10" t="s">
        <v>17</v>
      </c>
    </row>
    <row r="26" spans="1:14">
      <c r="A26" s="29" t="s">
        <v>26</v>
      </c>
      <c r="B26" s="29" t="s">
        <v>79</v>
      </c>
      <c r="C26" s="30">
        <v>2020</v>
      </c>
      <c r="D26" s="31" t="s">
        <v>27</v>
      </c>
      <c r="E26" s="32" t="s">
        <v>112</v>
      </c>
      <c r="F26" s="10" t="s">
        <v>17</v>
      </c>
      <c r="G26" s="34" t="s">
        <v>113</v>
      </c>
      <c r="H26" s="32" t="s">
        <v>114</v>
      </c>
      <c r="I26" s="32" t="s">
        <v>115</v>
      </c>
      <c r="J26" s="32">
        <v>4</v>
      </c>
      <c r="K26" s="36" t="s">
        <v>20</v>
      </c>
      <c r="L26" s="32" t="s">
        <v>91</v>
      </c>
      <c r="M26" s="37" t="s">
        <v>22</v>
      </c>
      <c r="N26" s="10" t="s">
        <v>17</v>
      </c>
    </row>
    <row r="27" spans="1:14">
      <c r="A27" s="29" t="s">
        <v>26</v>
      </c>
      <c r="B27" s="29" t="s">
        <v>79</v>
      </c>
      <c r="C27" s="30">
        <v>2020</v>
      </c>
      <c r="D27" s="31" t="s">
        <v>27</v>
      </c>
      <c r="E27" s="32" t="s">
        <v>112</v>
      </c>
      <c r="F27" s="10" t="s">
        <v>17</v>
      </c>
      <c r="G27" s="34" t="s">
        <v>116</v>
      </c>
      <c r="H27" s="32" t="s">
        <v>117</v>
      </c>
      <c r="I27" s="32" t="s">
        <v>115</v>
      </c>
      <c r="J27" s="32">
        <v>4</v>
      </c>
      <c r="K27" s="36" t="s">
        <v>20</v>
      </c>
      <c r="L27" s="32" t="s">
        <v>91</v>
      </c>
      <c r="M27" s="37" t="s">
        <v>22</v>
      </c>
      <c r="N27" s="10" t="s">
        <v>17</v>
      </c>
    </row>
    <row r="28" spans="1:14">
      <c r="A28" s="29" t="s">
        <v>26</v>
      </c>
      <c r="B28" s="29" t="s">
        <v>79</v>
      </c>
      <c r="C28" s="30">
        <v>2020</v>
      </c>
      <c r="D28" s="31" t="s">
        <v>27</v>
      </c>
      <c r="E28" s="32" t="s">
        <v>112</v>
      </c>
      <c r="F28" s="10" t="s">
        <v>17</v>
      </c>
      <c r="G28" s="34" t="s">
        <v>118</v>
      </c>
      <c r="H28" s="32" t="s">
        <v>119</v>
      </c>
      <c r="I28" s="32" t="s">
        <v>115</v>
      </c>
      <c r="J28" s="32">
        <v>4</v>
      </c>
      <c r="K28" s="36" t="s">
        <v>20</v>
      </c>
      <c r="L28" s="32" t="s">
        <v>91</v>
      </c>
      <c r="M28" s="37" t="s">
        <v>22</v>
      </c>
      <c r="N28" s="10" t="s">
        <v>17</v>
      </c>
    </row>
    <row r="29" spans="1:14">
      <c r="A29" s="29" t="s">
        <v>40</v>
      </c>
      <c r="B29" s="29" t="s">
        <v>79</v>
      </c>
      <c r="C29" s="30">
        <v>2021</v>
      </c>
      <c r="D29" s="31" t="s">
        <v>55</v>
      </c>
      <c r="E29" s="32" t="s">
        <v>56</v>
      </c>
      <c r="F29" s="32" t="s">
        <v>17</v>
      </c>
      <c r="G29" s="34" t="s">
        <v>57</v>
      </c>
      <c r="H29" s="32" t="s">
        <v>58</v>
      </c>
      <c r="I29" s="32" t="s">
        <v>90</v>
      </c>
      <c r="J29" s="32">
        <v>3</v>
      </c>
      <c r="K29" s="36" t="s">
        <v>20</v>
      </c>
      <c r="L29" s="32" t="s">
        <v>120</v>
      </c>
      <c r="M29" s="39" t="s">
        <v>22</v>
      </c>
      <c r="N29" s="32" t="s">
        <v>17</v>
      </c>
    </row>
  </sheetData>
  <autoFilter xmlns:etc="http://www.wps.cn/officeDocument/2017/etCustomData" ref="A1:N29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9"/>
  <sheetViews>
    <sheetView topLeftCell="F2" workbookViewId="0">
      <selection activeCell="I34" sqref="I34:I37"/>
    </sheetView>
  </sheetViews>
  <sheetFormatPr defaultColWidth="9" defaultRowHeight="13.5"/>
  <cols>
    <col min="1" max="1" width="15" style="1" customWidth="1"/>
    <col min="2" max="2" width="5.375" style="1" customWidth="1"/>
    <col min="3" max="3" width="7" style="1" customWidth="1"/>
    <col min="4" max="4" width="37.5" style="1" customWidth="1"/>
    <col min="5" max="5" width="22.875" style="1" customWidth="1"/>
    <col min="6" max="7" width="5.375" style="1" customWidth="1"/>
    <col min="8" max="8" width="8.875" style="1" customWidth="1"/>
    <col min="9" max="9" width="40.75" style="1" customWidth="1"/>
    <col min="10" max="10" width="9.375" style="1" customWidth="1"/>
    <col min="11" max="11" width="5.375" style="1" customWidth="1"/>
    <col min="12" max="12" width="21.25" style="1" hidden="1" customWidth="1"/>
    <col min="13" max="13" width="11.5" style="1" hidden="1" customWidth="1"/>
    <col min="14" max="14" width="20.625" style="1" hidden="1" customWidth="1"/>
    <col min="15" max="15" width="11.5" style="1" hidden="1" customWidth="1"/>
    <col min="16" max="16" width="7" style="1" hidden="1" customWidth="1"/>
    <col min="17" max="16384" width="9" style="1"/>
  </cols>
  <sheetData>
    <row r="1" s="17" customFormat="1" ht="32.1" customHeight="1" spans="1:24">
      <c r="A1" s="19" t="s">
        <v>1</v>
      </c>
      <c r="B1" s="19" t="s">
        <v>2</v>
      </c>
      <c r="C1" s="19" t="s">
        <v>3</v>
      </c>
      <c r="D1" s="19" t="s">
        <v>8</v>
      </c>
      <c r="E1" s="19" t="s">
        <v>121</v>
      </c>
      <c r="F1" s="19" t="s">
        <v>122</v>
      </c>
      <c r="G1" s="19" t="s">
        <v>9</v>
      </c>
      <c r="H1" s="19" t="s">
        <v>12</v>
      </c>
      <c r="I1" s="23" t="s">
        <v>123</v>
      </c>
      <c r="J1" s="19" t="s">
        <v>124</v>
      </c>
      <c r="K1" s="23" t="s">
        <v>125</v>
      </c>
      <c r="L1" s="19" t="s">
        <v>126</v>
      </c>
      <c r="M1" s="19" t="s">
        <v>127</v>
      </c>
      <c r="N1" s="19" t="s">
        <v>126</v>
      </c>
      <c r="O1" s="19" t="s">
        <v>128</v>
      </c>
      <c r="P1" s="19" t="s">
        <v>129</v>
      </c>
      <c r="Q1" s="24"/>
      <c r="R1" s="24"/>
      <c r="S1" s="24"/>
      <c r="T1" s="24"/>
      <c r="U1" s="24"/>
      <c r="V1" s="24"/>
      <c r="W1" s="24"/>
      <c r="X1" s="24"/>
    </row>
    <row r="2" s="18" customFormat="1" ht="21" customHeight="1" spans="1:24">
      <c r="A2" s="20" t="s">
        <v>14</v>
      </c>
      <c r="B2" s="20">
        <v>2021</v>
      </c>
      <c r="C2" s="20" t="s">
        <v>20</v>
      </c>
      <c r="D2" s="21" t="s">
        <v>19</v>
      </c>
      <c r="E2" s="20" t="s">
        <v>25</v>
      </c>
      <c r="F2" s="20">
        <v>2</v>
      </c>
      <c r="G2" s="20">
        <v>6</v>
      </c>
      <c r="H2" s="20" t="s">
        <v>130</v>
      </c>
      <c r="I2" s="21" t="s">
        <v>131</v>
      </c>
      <c r="J2" s="20" t="s">
        <v>132</v>
      </c>
      <c r="K2" s="20"/>
      <c r="L2" s="20"/>
      <c r="M2" s="20"/>
      <c r="N2" s="20"/>
      <c r="O2" s="20"/>
      <c r="P2" s="20"/>
      <c r="Q2" s="24"/>
      <c r="R2" s="24"/>
      <c r="S2" s="24"/>
      <c r="T2" s="24"/>
      <c r="U2" s="24"/>
      <c r="V2" s="24"/>
      <c r="W2" s="24"/>
      <c r="X2" s="24"/>
    </row>
    <row r="3" s="18" customFormat="1" ht="21" customHeight="1" spans="1:24">
      <c r="A3" s="20" t="s">
        <v>14</v>
      </c>
      <c r="B3" s="20">
        <v>2020</v>
      </c>
      <c r="C3" s="20" t="s">
        <v>20</v>
      </c>
      <c r="D3" s="21" t="s">
        <v>31</v>
      </c>
      <c r="E3" s="20" t="s">
        <v>25</v>
      </c>
      <c r="F3" s="20">
        <v>1</v>
      </c>
      <c r="G3" s="20">
        <v>3</v>
      </c>
      <c r="H3" s="20" t="s">
        <v>130</v>
      </c>
      <c r="I3" s="21" t="s">
        <v>131</v>
      </c>
      <c r="J3" s="20" t="s">
        <v>132</v>
      </c>
      <c r="K3" s="20"/>
      <c r="L3" s="20"/>
      <c r="M3" s="20"/>
      <c r="N3" s="20"/>
      <c r="O3" s="20"/>
      <c r="P3" s="20"/>
      <c r="Q3" s="24"/>
      <c r="R3" s="24"/>
      <c r="S3" s="24"/>
      <c r="T3" s="24"/>
      <c r="U3" s="24"/>
      <c r="V3" s="24"/>
      <c r="W3" s="24"/>
      <c r="X3" s="24"/>
    </row>
    <row r="4" s="18" customFormat="1" ht="21" customHeight="1" spans="1:24">
      <c r="A4" s="20" t="s">
        <v>79</v>
      </c>
      <c r="B4" s="20">
        <v>2021</v>
      </c>
      <c r="C4" s="20" t="s">
        <v>20</v>
      </c>
      <c r="D4" s="21" t="s">
        <v>111</v>
      </c>
      <c r="E4" s="20" t="s">
        <v>25</v>
      </c>
      <c r="F4" s="20">
        <v>1</v>
      </c>
      <c r="G4" s="20">
        <v>4</v>
      </c>
      <c r="H4" s="20" t="s">
        <v>130</v>
      </c>
      <c r="I4" s="21" t="s">
        <v>131</v>
      </c>
      <c r="J4" s="20" t="s">
        <v>133</v>
      </c>
      <c r="K4" s="20"/>
      <c r="L4" s="20"/>
      <c r="M4" s="20"/>
      <c r="N4" s="20"/>
      <c r="O4" s="20"/>
      <c r="P4" s="20"/>
      <c r="Q4" s="24"/>
      <c r="R4" s="24"/>
      <c r="S4" s="24"/>
      <c r="T4" s="24"/>
      <c r="U4" s="24"/>
      <c r="V4" s="24"/>
      <c r="W4" s="24"/>
      <c r="X4" s="24"/>
    </row>
    <row r="5" s="18" customFormat="1" ht="21" customHeight="1" spans="1:24">
      <c r="A5" s="20" t="s">
        <v>79</v>
      </c>
      <c r="B5" s="20">
        <v>2020</v>
      </c>
      <c r="C5" s="20" t="s">
        <v>20</v>
      </c>
      <c r="D5" s="21" t="s">
        <v>115</v>
      </c>
      <c r="E5" s="20" t="s">
        <v>91</v>
      </c>
      <c r="F5" s="20">
        <v>3</v>
      </c>
      <c r="G5" s="20">
        <v>4</v>
      </c>
      <c r="H5" s="20" t="s">
        <v>130</v>
      </c>
      <c r="I5" s="21" t="s">
        <v>131</v>
      </c>
      <c r="J5" s="20" t="s">
        <v>133</v>
      </c>
      <c r="K5" s="20"/>
      <c r="L5" s="20"/>
      <c r="M5" s="20"/>
      <c r="N5" s="20"/>
      <c r="O5" s="20"/>
      <c r="P5" s="20"/>
      <c r="Q5" s="24"/>
      <c r="R5" s="24"/>
      <c r="S5" s="24"/>
      <c r="T5" s="24"/>
      <c r="U5" s="24"/>
      <c r="V5" s="24"/>
      <c r="W5" s="24"/>
      <c r="X5" s="24"/>
    </row>
    <row r="6" s="18" customFormat="1" ht="21" customHeight="1" spans="1:24">
      <c r="A6" s="20" t="s">
        <v>61</v>
      </c>
      <c r="B6" s="20">
        <v>2021</v>
      </c>
      <c r="C6" s="20" t="s">
        <v>20</v>
      </c>
      <c r="D6" s="21" t="s">
        <v>134</v>
      </c>
      <c r="E6" s="20" t="s">
        <v>73</v>
      </c>
      <c r="F6" s="20">
        <v>1</v>
      </c>
      <c r="G6" s="20">
        <v>2</v>
      </c>
      <c r="H6" s="20" t="s">
        <v>130</v>
      </c>
      <c r="I6" s="21" t="s">
        <v>135</v>
      </c>
      <c r="J6" s="20" t="s">
        <v>136</v>
      </c>
      <c r="K6" s="20"/>
      <c r="L6" s="20"/>
      <c r="M6" s="20"/>
      <c r="N6" s="20"/>
      <c r="O6" s="20"/>
      <c r="P6" s="20"/>
      <c r="Q6" s="24"/>
      <c r="R6" s="24"/>
      <c r="S6" s="24"/>
      <c r="T6" s="24"/>
      <c r="U6" s="24"/>
      <c r="V6" s="24"/>
      <c r="W6" s="24"/>
      <c r="X6" s="24"/>
    </row>
    <row r="7" s="18" customFormat="1" ht="21" customHeight="1" spans="1:24">
      <c r="A7" s="20" t="s">
        <v>61</v>
      </c>
      <c r="B7" s="20">
        <v>2021</v>
      </c>
      <c r="C7" s="20" t="s">
        <v>20</v>
      </c>
      <c r="D7" s="21" t="s">
        <v>72</v>
      </c>
      <c r="E7" s="20" t="s">
        <v>73</v>
      </c>
      <c r="F7" s="20">
        <v>2</v>
      </c>
      <c r="G7" s="20">
        <v>0.5</v>
      </c>
      <c r="H7" s="20" t="s">
        <v>130</v>
      </c>
      <c r="I7" s="21" t="s">
        <v>135</v>
      </c>
      <c r="J7" s="20" t="s">
        <v>136</v>
      </c>
      <c r="K7" s="20"/>
      <c r="L7" s="20"/>
      <c r="M7" s="20"/>
      <c r="N7" s="20"/>
      <c r="O7" s="20"/>
      <c r="P7" s="20"/>
      <c r="Q7" s="24"/>
      <c r="R7" s="24"/>
      <c r="S7" s="24"/>
      <c r="T7" s="24"/>
      <c r="U7" s="24"/>
      <c r="V7" s="24"/>
      <c r="W7" s="24"/>
      <c r="X7" s="24"/>
    </row>
    <row r="8" s="18" customFormat="1" ht="21" customHeight="1" spans="1:24">
      <c r="A8" s="20" t="s">
        <v>33</v>
      </c>
      <c r="B8" s="20">
        <v>2021</v>
      </c>
      <c r="C8" s="20" t="s">
        <v>20</v>
      </c>
      <c r="D8" s="21" t="s">
        <v>38</v>
      </c>
      <c r="E8" s="20" t="s">
        <v>39</v>
      </c>
      <c r="F8" s="20">
        <v>6</v>
      </c>
      <c r="G8" s="20">
        <v>3</v>
      </c>
      <c r="H8" s="20" t="s">
        <v>130</v>
      </c>
      <c r="I8" s="21" t="s">
        <v>137</v>
      </c>
      <c r="J8" s="20" t="s">
        <v>138</v>
      </c>
      <c r="K8" s="20"/>
      <c r="L8" s="20"/>
      <c r="M8" s="20"/>
      <c r="N8" s="20"/>
      <c r="O8" s="20"/>
      <c r="P8" s="20"/>
      <c r="Q8" s="24"/>
      <c r="R8" s="24"/>
      <c r="S8" s="24"/>
      <c r="T8" s="24"/>
      <c r="U8" s="24"/>
      <c r="V8" s="24"/>
      <c r="W8" s="24"/>
      <c r="X8" s="24"/>
    </row>
    <row r="9" s="18" customFormat="1" ht="21" customHeight="1" spans="1:24">
      <c r="A9" s="20" t="s">
        <v>79</v>
      </c>
      <c r="B9" s="20">
        <v>2021</v>
      </c>
      <c r="C9" s="20" t="s">
        <v>20</v>
      </c>
      <c r="D9" s="21" t="s">
        <v>99</v>
      </c>
      <c r="E9" s="20" t="s">
        <v>39</v>
      </c>
      <c r="F9" s="20">
        <v>1</v>
      </c>
      <c r="G9" s="20">
        <v>3</v>
      </c>
      <c r="H9" s="20" t="s">
        <v>130</v>
      </c>
      <c r="I9" s="21" t="s">
        <v>137</v>
      </c>
      <c r="J9" s="20" t="s">
        <v>138</v>
      </c>
      <c r="K9" s="20"/>
      <c r="L9" s="20"/>
      <c r="M9" s="20"/>
      <c r="N9" s="20"/>
      <c r="O9" s="20"/>
      <c r="P9" s="20"/>
      <c r="Q9" s="24"/>
      <c r="R9" s="24"/>
      <c r="S9" s="24"/>
      <c r="T9" s="24"/>
      <c r="U9" s="24"/>
      <c r="V9" s="24"/>
      <c r="W9" s="24"/>
      <c r="X9" s="24"/>
    </row>
    <row r="10" s="18" customFormat="1" ht="21" customHeight="1" spans="1:24">
      <c r="A10" s="20" t="s">
        <v>79</v>
      </c>
      <c r="B10" s="20">
        <v>2021</v>
      </c>
      <c r="C10" s="20" t="s">
        <v>20</v>
      </c>
      <c r="D10" s="21" t="s">
        <v>82</v>
      </c>
      <c r="E10" s="20" t="s">
        <v>39</v>
      </c>
      <c r="F10" s="20">
        <v>1</v>
      </c>
      <c r="G10" s="20">
        <v>3</v>
      </c>
      <c r="H10" s="20" t="s">
        <v>130</v>
      </c>
      <c r="I10" s="21" t="s">
        <v>137</v>
      </c>
      <c r="J10" s="20" t="s">
        <v>139</v>
      </c>
      <c r="K10" s="20"/>
      <c r="L10" s="20"/>
      <c r="M10" s="20"/>
      <c r="N10" s="20"/>
      <c r="O10" s="20"/>
      <c r="P10" s="20"/>
      <c r="Q10" s="24"/>
      <c r="R10" s="24"/>
      <c r="S10" s="24"/>
      <c r="T10" s="24"/>
      <c r="U10" s="24"/>
      <c r="V10" s="24"/>
      <c r="W10" s="24"/>
      <c r="X10" s="24"/>
    </row>
    <row r="11" s="18" customFormat="1" ht="21" customHeight="1" spans="1:24">
      <c r="A11" s="20" t="s">
        <v>79</v>
      </c>
      <c r="B11" s="20">
        <v>2021</v>
      </c>
      <c r="C11" s="20" t="s">
        <v>20</v>
      </c>
      <c r="D11" s="21" t="s">
        <v>86</v>
      </c>
      <c r="E11" s="20" t="s">
        <v>39</v>
      </c>
      <c r="F11" s="20">
        <v>3</v>
      </c>
      <c r="G11" s="20">
        <v>3</v>
      </c>
      <c r="H11" s="20" t="s">
        <v>130</v>
      </c>
      <c r="I11" s="21" t="s">
        <v>137</v>
      </c>
      <c r="J11" s="20" t="s">
        <v>140</v>
      </c>
      <c r="K11" s="20"/>
      <c r="L11" s="20"/>
      <c r="M11" s="20"/>
      <c r="N11" s="20"/>
      <c r="O11" s="20"/>
      <c r="P11" s="20"/>
      <c r="Q11" s="24"/>
      <c r="R11" s="24"/>
      <c r="S11" s="24"/>
      <c r="T11" s="24"/>
      <c r="U11" s="24"/>
      <c r="V11" s="24"/>
      <c r="W11" s="24"/>
      <c r="X11" s="24"/>
    </row>
    <row r="12" s="18" customFormat="1" ht="21" customHeight="1" spans="1:24">
      <c r="A12" s="20" t="s">
        <v>79</v>
      </c>
      <c r="B12" s="20">
        <v>2021</v>
      </c>
      <c r="C12" s="20" t="s">
        <v>20</v>
      </c>
      <c r="D12" s="21" t="s">
        <v>94</v>
      </c>
      <c r="E12" s="20" t="s">
        <v>25</v>
      </c>
      <c r="F12" s="20">
        <v>1</v>
      </c>
      <c r="G12" s="20">
        <v>3</v>
      </c>
      <c r="H12" s="20" t="s">
        <v>130</v>
      </c>
      <c r="I12" s="21" t="s">
        <v>137</v>
      </c>
      <c r="J12" s="20" t="s">
        <v>140</v>
      </c>
      <c r="K12" s="20"/>
      <c r="L12" s="20"/>
      <c r="M12" s="20"/>
      <c r="N12" s="20"/>
      <c r="O12" s="20"/>
      <c r="P12" s="20"/>
      <c r="Q12" s="24"/>
      <c r="R12" s="24"/>
      <c r="S12" s="24"/>
      <c r="T12" s="24"/>
      <c r="U12" s="24"/>
      <c r="V12" s="24"/>
      <c r="W12" s="24"/>
      <c r="X12" s="24"/>
    </row>
    <row r="13" s="18" customFormat="1" ht="21" customHeight="1" spans="1:24">
      <c r="A13" s="20" t="s">
        <v>79</v>
      </c>
      <c r="B13" s="20">
        <v>2021</v>
      </c>
      <c r="C13" s="20" t="s">
        <v>20</v>
      </c>
      <c r="D13" s="21" t="s">
        <v>100</v>
      </c>
      <c r="E13" s="20" t="s">
        <v>91</v>
      </c>
      <c r="F13" s="20">
        <v>2</v>
      </c>
      <c r="G13" s="20">
        <v>3</v>
      </c>
      <c r="H13" s="20" t="s">
        <v>130</v>
      </c>
      <c r="I13" s="21" t="s">
        <v>141</v>
      </c>
      <c r="J13" s="20" t="s">
        <v>142</v>
      </c>
      <c r="K13" s="20"/>
      <c r="L13" s="20"/>
      <c r="M13" s="20"/>
      <c r="N13" s="20"/>
      <c r="O13" s="20"/>
      <c r="P13" s="20"/>
      <c r="Q13" s="24"/>
      <c r="R13" s="24"/>
      <c r="S13" s="24"/>
      <c r="T13" s="24"/>
      <c r="U13" s="24"/>
      <c r="V13" s="24"/>
      <c r="W13" s="24"/>
      <c r="X13" s="24"/>
    </row>
    <row r="14" s="18" customFormat="1" ht="21" customHeight="1" spans="1:24">
      <c r="A14" s="20" t="s">
        <v>79</v>
      </c>
      <c r="B14" s="20">
        <v>2021</v>
      </c>
      <c r="C14" s="20" t="s">
        <v>20</v>
      </c>
      <c r="D14" s="21" t="s">
        <v>90</v>
      </c>
      <c r="E14" s="20" t="s">
        <v>91</v>
      </c>
      <c r="F14" s="20">
        <v>3</v>
      </c>
      <c r="G14" s="20">
        <v>3</v>
      </c>
      <c r="H14" s="20" t="s">
        <v>130</v>
      </c>
      <c r="I14" s="21" t="s">
        <v>143</v>
      </c>
      <c r="J14" s="20" t="s">
        <v>144</v>
      </c>
      <c r="K14" s="20"/>
      <c r="L14" s="20"/>
      <c r="M14" s="20"/>
      <c r="N14" s="20"/>
      <c r="O14" s="20"/>
      <c r="P14" s="20"/>
      <c r="Q14" s="24"/>
      <c r="R14" s="24"/>
      <c r="S14" s="24"/>
      <c r="T14" s="24"/>
      <c r="U14" s="24"/>
      <c r="V14" s="24"/>
      <c r="W14" s="24"/>
      <c r="X14" s="24"/>
    </row>
    <row r="15" s="18" customFormat="1" ht="21" customHeight="1" spans="1:24">
      <c r="A15" s="20" t="s">
        <v>33</v>
      </c>
      <c r="B15" s="20">
        <v>2021</v>
      </c>
      <c r="C15" s="20" t="s">
        <v>20</v>
      </c>
      <c r="D15" s="21" t="s">
        <v>67</v>
      </c>
      <c r="E15" s="20" t="s">
        <v>25</v>
      </c>
      <c r="F15" s="20">
        <v>1</v>
      </c>
      <c r="G15" s="20">
        <v>1</v>
      </c>
      <c r="H15" s="20" t="s">
        <v>130</v>
      </c>
      <c r="I15" s="21" t="s">
        <v>145</v>
      </c>
      <c r="J15" s="20" t="s">
        <v>146</v>
      </c>
      <c r="K15" s="20"/>
      <c r="L15" s="20"/>
      <c r="M15" s="20"/>
      <c r="N15" s="20"/>
      <c r="O15" s="20"/>
      <c r="P15" s="20"/>
      <c r="Q15" s="24"/>
      <c r="R15" s="24"/>
      <c r="S15" s="24"/>
      <c r="T15" s="24"/>
      <c r="U15" s="24"/>
      <c r="V15" s="24"/>
      <c r="W15" s="24"/>
      <c r="X15" s="24"/>
    </row>
    <row r="16" s="1" customFormat="1" spans="1:24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"/>
      <c r="M16" s="24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="1" customFormat="1" spans="1:2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22"/>
      <c r="R17" s="22"/>
      <c r="S17" s="22"/>
      <c r="T17" s="22"/>
      <c r="U17" s="22"/>
      <c r="V17" s="22"/>
      <c r="W17" s="22"/>
      <c r="X17" s="22"/>
    </row>
    <row r="18" s="1" customFormat="1" spans="1:2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2"/>
      <c r="R18" s="22"/>
      <c r="S18" s="22"/>
      <c r="T18" s="22"/>
      <c r="U18" s="22"/>
      <c r="V18" s="22"/>
      <c r="W18" s="22"/>
      <c r="X18" s="22"/>
    </row>
    <row r="19" s="1" customFormat="1" spans="1:2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22"/>
      <c r="R19" s="22"/>
      <c r="S19" s="22"/>
      <c r="T19" s="22"/>
      <c r="U19" s="22"/>
      <c r="V19" s="22"/>
      <c r="W19" s="22"/>
      <c r="X19" s="22"/>
    </row>
    <row r="20" s="1" customFormat="1" spans="1:2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22"/>
      <c r="R20" s="22"/>
      <c r="S20" s="22"/>
      <c r="T20" s="22"/>
      <c r="U20" s="22"/>
      <c r="V20" s="22"/>
      <c r="W20" s="22"/>
      <c r="X20" s="22"/>
    </row>
    <row r="21" s="1" customFormat="1" spans="1:2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22"/>
      <c r="R21" s="22"/>
      <c r="S21" s="22"/>
      <c r="T21" s="22"/>
      <c r="U21" s="22"/>
      <c r="V21" s="22"/>
      <c r="W21" s="22"/>
      <c r="X21" s="22"/>
    </row>
    <row r="22" s="1" customFormat="1" spans="1:2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22"/>
      <c r="R22" s="22"/>
      <c r="S22" s="22"/>
      <c r="T22" s="22"/>
      <c r="U22" s="22"/>
      <c r="V22" s="22"/>
      <c r="W22" s="22"/>
      <c r="X22" s="22"/>
    </row>
    <row r="23" s="1" customFormat="1" spans="1:2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 s="22"/>
      <c r="R23" s="22"/>
      <c r="S23" s="22"/>
      <c r="T23" s="22"/>
      <c r="U23" s="22"/>
      <c r="V23" s="22"/>
      <c r="W23" s="22"/>
      <c r="X23" s="22"/>
    </row>
    <row r="24" s="1" customFormat="1" spans="1: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 s="22"/>
      <c r="R24" s="22"/>
      <c r="S24" s="22"/>
      <c r="T24" s="22"/>
      <c r="U24" s="22"/>
      <c r="V24" s="22"/>
      <c r="W24" s="22"/>
      <c r="X24" s="22"/>
    </row>
    <row r="25" s="1" customFormat="1" spans="1:2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22"/>
      <c r="R25" s="22"/>
      <c r="S25" s="22"/>
      <c r="T25" s="22"/>
      <c r="U25" s="22"/>
      <c r="V25" s="22"/>
      <c r="W25" s="22"/>
      <c r="X25" s="22"/>
    </row>
    <row r="26" s="1" customFormat="1" spans="1:2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22"/>
      <c r="R26" s="22"/>
      <c r="S26" s="22"/>
      <c r="T26" s="22"/>
      <c r="U26" s="22"/>
      <c r="V26" s="22"/>
      <c r="W26" s="22"/>
      <c r="X26" s="22"/>
    </row>
    <row r="27" s="1" customFormat="1" spans="1:2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22"/>
      <c r="R27" s="22"/>
      <c r="S27" s="22"/>
      <c r="T27" s="22"/>
      <c r="U27" s="22"/>
      <c r="V27" s="22"/>
      <c r="W27" s="22"/>
      <c r="X27" s="22"/>
    </row>
    <row r="28" s="1" customFormat="1" spans="1:2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 s="22"/>
      <c r="R28" s="22"/>
      <c r="S28" s="22"/>
      <c r="T28" s="22"/>
      <c r="U28" s="22"/>
      <c r="V28" s="22"/>
      <c r="W28" s="22"/>
      <c r="X28" s="22"/>
    </row>
    <row r="29" s="1" customFormat="1" spans="1:2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22"/>
      <c r="R29" s="22"/>
      <c r="S29" s="22"/>
      <c r="T29" s="22"/>
      <c r="U29" s="22"/>
      <c r="V29" s="22"/>
      <c r="W29" s="22"/>
      <c r="X29" s="22"/>
    </row>
    <row r="30" s="1" customFormat="1" spans="1:2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22"/>
      <c r="R30" s="22"/>
      <c r="S30" s="22"/>
      <c r="T30" s="22"/>
      <c r="U30" s="22"/>
      <c r="V30" s="22"/>
      <c r="W30" s="22"/>
      <c r="X30" s="22"/>
    </row>
    <row r="31" s="1" customFormat="1" spans="1:2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 s="22"/>
      <c r="R31" s="22"/>
      <c r="S31" s="22"/>
      <c r="T31" s="22"/>
      <c r="U31" s="22"/>
      <c r="V31" s="22"/>
      <c r="W31" s="22"/>
      <c r="X31" s="22"/>
    </row>
    <row r="32" s="1" customFormat="1" spans="1:2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 s="22"/>
      <c r="R32" s="22"/>
      <c r="S32" s="22"/>
      <c r="T32" s="22"/>
      <c r="U32" s="22"/>
      <c r="V32" s="22"/>
      <c r="W32" s="22"/>
      <c r="X32" s="22"/>
    </row>
    <row r="33" s="1" customFormat="1" spans="1:2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 s="22"/>
      <c r="R33" s="22"/>
      <c r="S33" s="22"/>
      <c r="T33" s="22"/>
      <c r="U33" s="22"/>
      <c r="V33" s="22"/>
      <c r="W33" s="22"/>
      <c r="X33" s="22"/>
    </row>
    <row r="34" s="1" customFormat="1" spans="1:2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 s="22"/>
      <c r="R34" s="22"/>
      <c r="S34" s="22"/>
      <c r="T34" s="22"/>
      <c r="U34" s="22"/>
      <c r="V34" s="22"/>
      <c r="W34" s="22"/>
      <c r="X34" s="22"/>
    </row>
    <row r="35" s="1" customFormat="1" spans="1:2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22"/>
      <c r="R35" s="22"/>
      <c r="S35" s="22"/>
      <c r="T35" s="22"/>
      <c r="U35" s="22"/>
      <c r="V35" s="22"/>
      <c r="W35" s="22"/>
      <c r="X35" s="22"/>
    </row>
    <row r="36" s="1" customFormat="1" spans="1:2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22"/>
      <c r="R36" s="22"/>
      <c r="S36" s="22"/>
      <c r="T36" s="22"/>
      <c r="U36" s="22"/>
      <c r="V36" s="22"/>
      <c r="W36" s="22"/>
      <c r="X36" s="22"/>
    </row>
    <row r="37" s="1" customFormat="1" spans="1:2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 s="22"/>
      <c r="R37" s="22"/>
      <c r="S37" s="22"/>
      <c r="T37" s="22"/>
      <c r="U37" s="22"/>
      <c r="V37" s="22"/>
      <c r="W37" s="22"/>
      <c r="X37" s="22"/>
    </row>
    <row r="38" s="1" customFormat="1" spans="1:2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 s="22"/>
      <c r="R38" s="22"/>
      <c r="S38" s="22"/>
      <c r="T38" s="22"/>
      <c r="U38" s="22"/>
      <c r="V38" s="22"/>
      <c r="W38" s="22"/>
      <c r="X38" s="22"/>
    </row>
    <row r="39" s="1" customFormat="1" spans="1:2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 s="22"/>
      <c r="R39" s="22"/>
      <c r="S39" s="22"/>
      <c r="T39" s="22"/>
      <c r="U39" s="22"/>
      <c r="V39" s="22"/>
      <c r="W39" s="22"/>
      <c r="X39" s="22"/>
    </row>
    <row r="40" s="1" customFormat="1" spans="1:2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 s="22"/>
      <c r="R40" s="22"/>
      <c r="S40" s="22"/>
      <c r="T40" s="22"/>
      <c r="U40" s="22"/>
      <c r="V40" s="22"/>
      <c r="W40" s="22"/>
      <c r="X40" s="22"/>
    </row>
    <row r="41" s="1" customFormat="1" spans="1:2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 s="22"/>
      <c r="R41" s="22"/>
      <c r="S41" s="22"/>
      <c r="T41" s="22"/>
      <c r="U41" s="22"/>
      <c r="V41" s="22"/>
      <c r="W41" s="22"/>
      <c r="X41" s="22"/>
    </row>
    <row r="42" s="1" customFormat="1" spans="1:2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 s="22"/>
      <c r="R42" s="22"/>
      <c r="S42" s="22"/>
      <c r="T42" s="22"/>
      <c r="U42" s="22"/>
      <c r="V42" s="22"/>
      <c r="W42" s="22"/>
      <c r="X42" s="22"/>
    </row>
    <row r="43" s="1" customFormat="1" spans="1:2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 s="22"/>
      <c r="R43" s="22"/>
      <c r="S43" s="22"/>
      <c r="T43" s="22"/>
      <c r="U43" s="22"/>
      <c r="V43" s="22"/>
      <c r="W43" s="22"/>
      <c r="X43" s="22"/>
    </row>
    <row r="44" s="1" customFormat="1" spans="1:2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22"/>
      <c r="R44" s="22"/>
      <c r="S44" s="22"/>
      <c r="T44" s="22"/>
      <c r="U44" s="22"/>
      <c r="V44" s="22"/>
      <c r="W44" s="22"/>
      <c r="X44" s="22"/>
    </row>
    <row r="45" s="1" customFormat="1" spans="1:2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22"/>
      <c r="R45" s="22"/>
      <c r="S45" s="22"/>
      <c r="T45" s="22"/>
      <c r="U45" s="22"/>
      <c r="V45" s="22"/>
      <c r="W45" s="22"/>
      <c r="X45" s="22"/>
    </row>
    <row r="46" s="1" customFormat="1" spans="1:2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22"/>
      <c r="R46" s="22"/>
      <c r="S46" s="22"/>
      <c r="T46" s="22"/>
      <c r="U46" s="22"/>
      <c r="V46" s="22"/>
      <c r="W46" s="22"/>
      <c r="X46" s="22"/>
    </row>
    <row r="47" s="1" customFormat="1" spans="1:2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22"/>
      <c r="R47" s="22"/>
      <c r="S47" s="22"/>
      <c r="T47" s="22"/>
      <c r="U47" s="22"/>
      <c r="V47" s="22"/>
      <c r="W47" s="22"/>
      <c r="X47" s="22"/>
    </row>
    <row r="48" s="1" customFormat="1" spans="1:2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22"/>
      <c r="R48" s="22"/>
      <c r="S48" s="22"/>
      <c r="T48" s="22"/>
      <c r="U48" s="22"/>
      <c r="V48" s="22"/>
      <c r="W48" s="22"/>
      <c r="X48" s="22"/>
    </row>
    <row r="49" s="1" customFormat="1" spans="1:2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22"/>
      <c r="R49" s="22"/>
      <c r="S49" s="22"/>
      <c r="T49" s="22"/>
      <c r="U49" s="22"/>
      <c r="V49" s="22"/>
      <c r="W49" s="22"/>
      <c r="X49" s="22"/>
    </row>
    <row r="50" s="1" customFormat="1" spans="1:2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22"/>
      <c r="R50" s="22"/>
      <c r="S50" s="22"/>
      <c r="T50" s="22"/>
      <c r="U50" s="22"/>
      <c r="V50" s="22"/>
      <c r="W50" s="22"/>
      <c r="X50" s="22"/>
    </row>
    <row r="51" s="1" customFormat="1" spans="1:2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22"/>
      <c r="R51" s="22"/>
      <c r="S51" s="22"/>
      <c r="T51" s="22"/>
      <c r="U51" s="22"/>
      <c r="V51" s="22"/>
      <c r="W51" s="22"/>
      <c r="X51" s="22"/>
    </row>
    <row r="52" s="1" customFormat="1" spans="1:2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22"/>
      <c r="R52" s="22"/>
      <c r="S52" s="22"/>
      <c r="T52" s="22"/>
      <c r="U52" s="22"/>
      <c r="V52" s="22"/>
      <c r="W52" s="22"/>
      <c r="X52" s="22"/>
    </row>
    <row r="53" s="1" customFormat="1" spans="1:2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22"/>
      <c r="R53" s="22"/>
      <c r="S53" s="22"/>
      <c r="T53" s="22"/>
      <c r="U53" s="22"/>
      <c r="V53" s="22"/>
      <c r="W53" s="22"/>
      <c r="X53" s="22"/>
    </row>
    <row r="54" s="1" customFormat="1" spans="1:2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22"/>
      <c r="R54" s="22"/>
      <c r="S54" s="22"/>
      <c r="T54" s="22"/>
      <c r="U54" s="22"/>
      <c r="V54" s="22"/>
      <c r="W54" s="22"/>
      <c r="X54" s="22"/>
    </row>
    <row r="55" s="1" customFormat="1" spans="1:2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22"/>
      <c r="R55" s="22"/>
      <c r="S55" s="22"/>
      <c r="T55" s="22"/>
      <c r="U55" s="22"/>
      <c r="V55" s="22"/>
      <c r="W55" s="22"/>
      <c r="X55" s="22"/>
    </row>
    <row r="56" s="1" customFormat="1" spans="1:2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22"/>
      <c r="R56" s="22"/>
      <c r="S56" s="22"/>
      <c r="T56" s="22"/>
      <c r="U56" s="22"/>
      <c r="V56" s="22"/>
      <c r="W56" s="22"/>
      <c r="X56" s="22"/>
    </row>
    <row r="57" s="1" customFormat="1" spans="1:2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22"/>
      <c r="R57" s="22"/>
      <c r="S57" s="22"/>
      <c r="T57" s="22"/>
      <c r="U57" s="22"/>
      <c r="V57" s="22"/>
      <c r="W57" s="22"/>
      <c r="X57" s="22"/>
    </row>
    <row r="58" s="1" customFormat="1" spans="1:2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22"/>
      <c r="R58" s="22"/>
      <c r="S58" s="22"/>
      <c r="T58" s="22"/>
      <c r="U58" s="22"/>
      <c r="V58" s="22"/>
      <c r="W58" s="22"/>
      <c r="X58" s="22"/>
    </row>
    <row r="59" s="1" customFormat="1" spans="1:2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</row>
    <row r="60" s="1" customFormat="1" spans="1:2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</row>
    <row r="61" s="1" customFormat="1" spans="1:2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</row>
    <row r="62" s="1" customFormat="1" spans="1:2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</row>
    <row r="63" s="1" customFormat="1" spans="1:2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</row>
    <row r="64" s="1" customFormat="1" spans="1:2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</row>
    <row r="65" s="1" customFormat="1" spans="1:2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</row>
    <row r="66" s="1" customFormat="1" spans="1:2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</row>
    <row r="67" s="1" customFormat="1" spans="1:2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</row>
    <row r="68" s="1" customFormat="1" spans="1:2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</row>
    <row r="69" s="1" customFormat="1" spans="1:2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</row>
    <row r="70" s="1" customFormat="1" spans="1:2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</row>
    <row r="71" s="1" customFormat="1" spans="1:2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</row>
    <row r="72" s="1" customFormat="1" spans="1:2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</row>
    <row r="73" s="1" customFormat="1" spans="1:2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</row>
    <row r="74" s="1" customFormat="1" spans="1:2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</row>
    <row r="75" s="1" customFormat="1" spans="1:2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</row>
    <row r="76" s="1" customFormat="1" spans="1:2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</row>
    <row r="77" s="1" customFormat="1" spans="1:2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</row>
    <row r="78" s="1" customFormat="1" spans="1:2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</row>
    <row r="79" s="1" customFormat="1" spans="1:2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</row>
    <row r="80" s="1" customFormat="1" spans="1:2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</row>
    <row r="81" s="1" customFormat="1" spans="1:24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</row>
    <row r="82" s="1" customFormat="1" spans="1:24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</row>
    <row r="83" s="1" customFormat="1" spans="1:24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</row>
    <row r="84" s="1" customFormat="1" spans="1:24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</row>
    <row r="85" s="1" customFormat="1" spans="1:24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</row>
    <row r="86" s="1" customFormat="1" spans="1:24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</row>
    <row r="87" s="1" customFormat="1" spans="1:24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</row>
    <row r="88" s="1" customFormat="1" spans="1:24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</row>
    <row r="89" s="1" customFormat="1" spans="1:24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</row>
    <row r="90" s="1" customFormat="1" spans="1:24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</row>
    <row r="91" s="1" customFormat="1" spans="1:24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</row>
    <row r="92" s="1" customFormat="1" spans="1:24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</row>
    <row r="93" s="1" customFormat="1" spans="1:24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</row>
    <row r="94" s="1" customFormat="1" spans="1:24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</row>
    <row r="95" s="1" customFormat="1" spans="1:24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</row>
    <row r="96" s="1" customFormat="1" spans="1:24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</row>
    <row r="97" s="1" customFormat="1" spans="1:24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</row>
    <row r="98" s="1" customFormat="1" spans="1:24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</row>
    <row r="99" s="1" customFormat="1" spans="1:24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</row>
    <row r="100" s="1" customFormat="1" spans="1:24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</row>
    <row r="101" s="1" customFormat="1" spans="1:24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</row>
    <row r="102" s="1" customFormat="1" spans="1:24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</row>
    <row r="103" s="1" customFormat="1" spans="1:2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</row>
    <row r="104" s="1" customFormat="1" spans="1:2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</row>
    <row r="105" s="1" customFormat="1" spans="1:2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</row>
    <row r="106" s="1" customFormat="1" spans="1:2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</row>
    <row r="107" s="1" customFormat="1" spans="1:2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</row>
    <row r="108" s="1" customFormat="1" spans="1:24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</row>
    <row r="109" s="1" customFormat="1" spans="1:24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</row>
    <row r="110" s="1" customFormat="1" spans="1:24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</row>
    <row r="111" s="1" customFormat="1" spans="1:24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</row>
    <row r="112" s="1" customFormat="1" spans="1:24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</row>
    <row r="113" s="1" customFormat="1" spans="1:24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</row>
    <row r="114" s="1" customFormat="1" spans="1:24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</row>
    <row r="115" s="1" customFormat="1" spans="1:24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</row>
    <row r="116" s="1" customFormat="1" spans="1:24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</row>
    <row r="117" s="1" customFormat="1" spans="1:2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</row>
    <row r="118" s="1" customFormat="1" spans="1:24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</row>
    <row r="119" s="1" customFormat="1" spans="1:24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</row>
    <row r="120" s="1" customFormat="1" spans="1:24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</row>
    <row r="121" s="1" customFormat="1" spans="1:24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</row>
    <row r="122" s="1" customFormat="1" spans="1:24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</row>
    <row r="123" s="1" customFormat="1" spans="1:24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</row>
    <row r="124" s="1" customFormat="1" spans="1:24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</row>
    <row r="125" s="1" customFormat="1" spans="1:24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</row>
    <row r="126" s="1" customFormat="1" spans="1:24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</row>
    <row r="127" s="1" customFormat="1" spans="1:24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</row>
    <row r="128" s="1" customFormat="1" spans="1:24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</row>
    <row r="129" s="1" customFormat="1" spans="1:24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</row>
  </sheetData>
  <autoFilter xmlns:etc="http://www.wps.cn/officeDocument/2017/etCustomData" ref="A1:X15" etc:filterBottomFollowUsedRange="0">
    <extLst/>
  </autoFilter>
  <sortState ref="A2:P129">
    <sortCondition ref="I2"/>
  </sortState>
  <conditionalFormatting sqref="D1:D16"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"/>
  <sheetViews>
    <sheetView tabSelected="1" workbookViewId="0">
      <selection activeCell="A1" sqref="$A1:$XFD1"/>
    </sheetView>
  </sheetViews>
  <sheetFormatPr defaultColWidth="9" defaultRowHeight="13.5"/>
  <cols>
    <col min="1" max="1" width="18.5" style="1" customWidth="1"/>
    <col min="2" max="2" width="19.5" style="2" customWidth="1"/>
    <col min="3" max="3" width="13.75" style="2" customWidth="1"/>
    <col min="4" max="4" width="7" style="2" customWidth="1"/>
    <col min="5" max="5" width="37.5" style="2" customWidth="1"/>
    <col min="6" max="6" width="12.875" style="2" customWidth="1"/>
    <col min="7" max="7" width="40.25" style="3" customWidth="1"/>
    <col min="8" max="8" width="10" style="2" customWidth="1"/>
    <col min="9" max="9" width="9.75" style="2" customWidth="1"/>
    <col min="10" max="12" width="9.375" style="2" customWidth="1"/>
    <col min="13" max="13" width="12.025" style="2" customWidth="1"/>
    <col min="14" max="14" width="11.1416666666667" style="2" customWidth="1"/>
    <col min="15" max="15" width="9" style="2"/>
    <col min="16" max="27" width="9" style="4"/>
    <col min="28" max="16384" width="9" style="1"/>
  </cols>
  <sheetData>
    <row r="1" s="1" customFormat="1" ht="27.95" customHeight="1" spans="1:27">
      <c r="A1" s="5" t="s">
        <v>147</v>
      </c>
      <c r="B1" s="6" t="s">
        <v>4</v>
      </c>
      <c r="C1" s="7" t="s">
        <v>6</v>
      </c>
      <c r="D1" s="6" t="s">
        <v>7</v>
      </c>
      <c r="E1" s="6" t="s">
        <v>8</v>
      </c>
      <c r="F1" s="8" t="s">
        <v>12</v>
      </c>
      <c r="G1" s="9" t="s">
        <v>123</v>
      </c>
      <c r="H1" s="8" t="s">
        <v>148</v>
      </c>
      <c r="I1" s="8" t="s">
        <v>125</v>
      </c>
      <c r="J1" s="8" t="s">
        <v>149</v>
      </c>
      <c r="K1" s="8" t="s">
        <v>150</v>
      </c>
      <c r="L1" s="8" t="s">
        <v>151</v>
      </c>
      <c r="M1" s="8" t="s">
        <v>152</v>
      </c>
      <c r="N1" s="8" t="s">
        <v>153</v>
      </c>
      <c r="O1" s="2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14">
      <c r="A2" s="10" t="s">
        <v>13</v>
      </c>
      <c r="B2" s="11" t="s">
        <v>16</v>
      </c>
      <c r="C2" s="11">
        <v>19101695</v>
      </c>
      <c r="D2" s="11" t="s">
        <v>18</v>
      </c>
      <c r="E2" s="12" t="s">
        <v>19</v>
      </c>
      <c r="F2" s="13" t="s">
        <v>130</v>
      </c>
      <c r="G2" s="14" t="str">
        <f>VLOOKUP(E2,考试安排!D:I,6,0)</f>
        <v>2024.10.21(周一）09:00-11:00</v>
      </c>
      <c r="H2" s="13" t="str">
        <f>VLOOKUP(E2,考试安排!D:J,7,0)</f>
        <v>D212</v>
      </c>
      <c r="I2" s="13">
        <f t="shared" ref="I2:I29" si="0">COUNTIFS(C:C,C2,G:G,G2)</f>
        <v>1</v>
      </c>
      <c r="J2" s="13"/>
      <c r="K2" s="13"/>
      <c r="L2" s="13"/>
      <c r="M2" s="13"/>
      <c r="N2" s="13"/>
    </row>
    <row r="3" spans="1:14">
      <c r="A3" s="10" t="s">
        <v>13</v>
      </c>
      <c r="B3" s="11" t="s">
        <v>16</v>
      </c>
      <c r="C3" s="11" t="s">
        <v>23</v>
      </c>
      <c r="D3" s="11" t="s">
        <v>24</v>
      </c>
      <c r="E3" s="12" t="s">
        <v>19</v>
      </c>
      <c r="F3" s="13" t="s">
        <v>130</v>
      </c>
      <c r="G3" s="14" t="str">
        <f>VLOOKUP(E3,考试安排!D:I,6,0)</f>
        <v>2024.10.21(周一）09:00-11:00</v>
      </c>
      <c r="H3" s="13" t="str">
        <f>VLOOKUP(E3,考试安排!D:J,7,0)</f>
        <v>D212</v>
      </c>
      <c r="I3" s="13">
        <f t="shared" si="0"/>
        <v>1</v>
      </c>
      <c r="J3" s="13"/>
      <c r="K3" s="13"/>
      <c r="L3" s="13"/>
      <c r="M3" s="13"/>
      <c r="N3" s="13"/>
    </row>
    <row r="4" spans="1:14">
      <c r="A4" s="10" t="s">
        <v>26</v>
      </c>
      <c r="B4" s="11" t="s">
        <v>28</v>
      </c>
      <c r="C4" s="11" t="s">
        <v>29</v>
      </c>
      <c r="D4" s="11" t="s">
        <v>30</v>
      </c>
      <c r="E4" s="12" t="s">
        <v>31</v>
      </c>
      <c r="F4" s="13" t="s">
        <v>130</v>
      </c>
      <c r="G4" s="14" t="str">
        <f>VLOOKUP(E4,考试安排!D:I,6,0)</f>
        <v>2024.10.21(周一）09:00-11:00</v>
      </c>
      <c r="H4" s="13" t="str">
        <f>VLOOKUP(E4,考试安排!D:J,7,0)</f>
        <v>D212</v>
      </c>
      <c r="I4" s="13">
        <f t="shared" si="0"/>
        <v>1</v>
      </c>
      <c r="J4" s="13"/>
      <c r="K4" s="13"/>
      <c r="L4" s="13"/>
      <c r="M4" s="13"/>
      <c r="N4" s="13"/>
    </row>
    <row r="5" spans="1:14">
      <c r="A5" s="10" t="s">
        <v>32</v>
      </c>
      <c r="B5" s="11" t="s">
        <v>35</v>
      </c>
      <c r="C5" s="11" t="s">
        <v>36</v>
      </c>
      <c r="D5" s="11" t="s">
        <v>37</v>
      </c>
      <c r="E5" s="12" t="s">
        <v>38</v>
      </c>
      <c r="F5" s="13" t="s">
        <v>130</v>
      </c>
      <c r="G5" s="14" t="str">
        <f>VLOOKUP(E5,考试安排!D:I,6,0)</f>
        <v>2024.10.23(周三）09:00-11:00</v>
      </c>
      <c r="H5" s="13" t="str">
        <f>VLOOKUP(E5,考试安排!D:J,7,0)</f>
        <v>B109</v>
      </c>
      <c r="I5" s="13">
        <f t="shared" si="0"/>
        <v>1</v>
      </c>
      <c r="J5" s="13"/>
      <c r="K5" s="13"/>
      <c r="L5" s="13"/>
      <c r="M5" s="13"/>
      <c r="N5" s="13"/>
    </row>
    <row r="6" spans="1:14">
      <c r="A6" s="10" t="s">
        <v>40</v>
      </c>
      <c r="B6" s="11" t="s">
        <v>42</v>
      </c>
      <c r="C6" s="11" t="s">
        <v>43</v>
      </c>
      <c r="D6" s="11" t="s">
        <v>44</v>
      </c>
      <c r="E6" s="12" t="s">
        <v>38</v>
      </c>
      <c r="F6" s="13" t="s">
        <v>130</v>
      </c>
      <c r="G6" s="14" t="str">
        <f>VLOOKUP(E6,考试安排!D:I,6,0)</f>
        <v>2024.10.23(周三）09:00-11:00</v>
      </c>
      <c r="H6" s="13" t="str">
        <f>VLOOKUP(E6,考试安排!D:J,7,0)</f>
        <v>B109</v>
      </c>
      <c r="I6" s="13">
        <f t="shared" si="0"/>
        <v>1</v>
      </c>
      <c r="J6" s="13"/>
      <c r="K6" s="13"/>
      <c r="L6" s="13"/>
      <c r="M6" s="13"/>
      <c r="N6" s="13"/>
    </row>
    <row r="7" spans="1:14">
      <c r="A7" s="10" t="s">
        <v>40</v>
      </c>
      <c r="B7" s="11" t="s">
        <v>45</v>
      </c>
      <c r="C7" s="11" t="s">
        <v>46</v>
      </c>
      <c r="D7" s="11" t="s">
        <v>47</v>
      </c>
      <c r="E7" s="12" t="s">
        <v>38</v>
      </c>
      <c r="F7" s="13" t="s">
        <v>130</v>
      </c>
      <c r="G7" s="14" t="str">
        <f>VLOOKUP(E7,考试安排!D:I,6,0)</f>
        <v>2024.10.23(周三）09:00-11:00</v>
      </c>
      <c r="H7" s="13" t="str">
        <f>VLOOKUP(E7,考试安排!D:J,7,0)</f>
        <v>B109</v>
      </c>
      <c r="I7" s="13">
        <f t="shared" si="0"/>
        <v>1</v>
      </c>
      <c r="J7" s="13"/>
      <c r="K7" s="13"/>
      <c r="L7" s="13"/>
      <c r="M7" s="13"/>
      <c r="N7" s="13"/>
    </row>
    <row r="8" spans="1:14">
      <c r="A8" s="10" t="s">
        <v>48</v>
      </c>
      <c r="B8" s="11" t="s">
        <v>50</v>
      </c>
      <c r="C8" s="11" t="s">
        <v>51</v>
      </c>
      <c r="D8" s="11" t="s">
        <v>52</v>
      </c>
      <c r="E8" s="12" t="s">
        <v>38</v>
      </c>
      <c r="F8" s="13" t="s">
        <v>130</v>
      </c>
      <c r="G8" s="14" t="str">
        <f>VLOOKUP(E8,考试安排!D:I,6,0)</f>
        <v>2024.10.23(周三）09:00-11:00</v>
      </c>
      <c r="H8" s="13" t="str">
        <f>VLOOKUP(E8,考试安排!D:J,7,0)</f>
        <v>B109</v>
      </c>
      <c r="I8" s="13">
        <f t="shared" si="0"/>
        <v>1</v>
      </c>
      <c r="J8" s="13"/>
      <c r="K8" s="13"/>
      <c r="L8" s="13"/>
      <c r="M8" s="13"/>
      <c r="N8" s="13"/>
    </row>
    <row r="9" spans="1:14">
      <c r="A9" s="10" t="s">
        <v>48</v>
      </c>
      <c r="B9" s="11" t="s">
        <v>50</v>
      </c>
      <c r="C9" s="11" t="s">
        <v>53</v>
      </c>
      <c r="D9" s="11" t="s">
        <v>54</v>
      </c>
      <c r="E9" s="12" t="s">
        <v>38</v>
      </c>
      <c r="F9" s="13" t="s">
        <v>130</v>
      </c>
      <c r="G9" s="14" t="str">
        <f>VLOOKUP(E9,考试安排!D:I,6,0)</f>
        <v>2024.10.23(周三）09:00-11:00</v>
      </c>
      <c r="H9" s="13" t="str">
        <f>VLOOKUP(E9,考试安排!D:J,7,0)</f>
        <v>B109</v>
      </c>
      <c r="I9" s="13">
        <f t="shared" si="0"/>
        <v>1</v>
      </c>
      <c r="J9" s="13"/>
      <c r="K9" s="13"/>
      <c r="L9" s="13"/>
      <c r="M9" s="13"/>
      <c r="N9" s="13"/>
    </row>
    <row r="10" spans="1:14">
      <c r="A10" s="10" t="s">
        <v>40</v>
      </c>
      <c r="B10" s="11" t="s">
        <v>56</v>
      </c>
      <c r="C10" s="11" t="s">
        <v>57</v>
      </c>
      <c r="D10" s="11" t="s">
        <v>58</v>
      </c>
      <c r="E10" s="15" t="s">
        <v>38</v>
      </c>
      <c r="F10" s="13" t="s">
        <v>130</v>
      </c>
      <c r="G10" s="14" t="str">
        <f>VLOOKUP(E10,考试安排!D:I,6,0)</f>
        <v>2024.10.23(周三）09:00-11:00</v>
      </c>
      <c r="H10" s="13" t="str">
        <f>VLOOKUP(E10,考试安排!D:J,7,0)</f>
        <v>B109</v>
      </c>
      <c r="I10" s="13">
        <f t="shared" si="0"/>
        <v>1</v>
      </c>
      <c r="J10" s="13"/>
      <c r="K10" s="13"/>
      <c r="L10" s="13"/>
      <c r="M10" s="13"/>
      <c r="N10" s="13"/>
    </row>
    <row r="11" spans="1:14">
      <c r="A11" s="10" t="s">
        <v>40</v>
      </c>
      <c r="B11" s="11" t="s">
        <v>56</v>
      </c>
      <c r="C11" s="11" t="s">
        <v>57</v>
      </c>
      <c r="D11" s="11" t="s">
        <v>58</v>
      </c>
      <c r="E11" s="15" t="s">
        <v>134</v>
      </c>
      <c r="F11" s="13" t="s">
        <v>130</v>
      </c>
      <c r="G11" s="14" t="str">
        <f>VLOOKUP(E11,考试安排!D:I,6,0)</f>
        <v>2024.10.21(周一）13:00-15:00</v>
      </c>
      <c r="H11" s="13" t="str">
        <f>VLOOKUP(E11,考试安排!D:J,7,0)</f>
        <v>D401</v>
      </c>
      <c r="I11" s="13">
        <f t="shared" si="0"/>
        <v>1</v>
      </c>
      <c r="J11" s="13"/>
      <c r="K11" s="13"/>
      <c r="L11" s="13"/>
      <c r="M11" s="13"/>
      <c r="N11" s="13"/>
    </row>
    <row r="12" spans="1:14">
      <c r="A12" s="10" t="s">
        <v>13</v>
      </c>
      <c r="B12" s="11" t="s">
        <v>65</v>
      </c>
      <c r="C12" s="11">
        <v>19102368</v>
      </c>
      <c r="D12" s="11" t="s">
        <v>66</v>
      </c>
      <c r="E12" s="12" t="s">
        <v>67</v>
      </c>
      <c r="F12" s="13" t="s">
        <v>130</v>
      </c>
      <c r="G12" s="14" t="str">
        <f>VLOOKUP(E12,考试安排!D:I,6,0)</f>
        <v>2024年10月17日09:00-10月17日24日09:00</v>
      </c>
      <c r="H12" s="13" t="str">
        <f>VLOOKUP(E12,考试安排!D:J,7,0)</f>
        <v>英华在线</v>
      </c>
      <c r="I12" s="13">
        <f t="shared" si="0"/>
        <v>1</v>
      </c>
      <c r="J12" s="13"/>
      <c r="K12" s="13"/>
      <c r="L12" s="13"/>
      <c r="M12" s="13"/>
      <c r="N12" s="13"/>
    </row>
    <row r="13" spans="1:14">
      <c r="A13" s="10" t="s">
        <v>40</v>
      </c>
      <c r="B13" s="16" t="s">
        <v>154</v>
      </c>
      <c r="C13" s="11" t="s">
        <v>70</v>
      </c>
      <c r="D13" s="11" t="s">
        <v>71</v>
      </c>
      <c r="E13" s="12" t="s">
        <v>72</v>
      </c>
      <c r="F13" s="13" t="s">
        <v>130</v>
      </c>
      <c r="G13" s="14" t="str">
        <f>VLOOKUP(E13,考试安排!D:I,6,0)</f>
        <v>2024.10.21(周一）13:00-15:00</v>
      </c>
      <c r="H13" s="13" t="str">
        <f>VLOOKUP(E13,考试安排!D:J,7,0)</f>
        <v>D401</v>
      </c>
      <c r="I13" s="13">
        <f t="shared" si="0"/>
        <v>1</v>
      </c>
      <c r="J13" s="13"/>
      <c r="K13" s="13"/>
      <c r="L13" s="13"/>
      <c r="M13" s="13"/>
      <c r="N13" s="13"/>
    </row>
    <row r="14" spans="1:14">
      <c r="A14" s="10" t="s">
        <v>74</v>
      </c>
      <c r="B14" s="16" t="s">
        <v>155</v>
      </c>
      <c r="C14" s="11" t="s">
        <v>77</v>
      </c>
      <c r="D14" s="11" t="s">
        <v>78</v>
      </c>
      <c r="E14" s="12" t="s">
        <v>72</v>
      </c>
      <c r="F14" s="13" t="s">
        <v>130</v>
      </c>
      <c r="G14" s="14" t="str">
        <f>VLOOKUP(E14,考试安排!D:I,6,0)</f>
        <v>2024.10.21(周一）13:00-15:00</v>
      </c>
      <c r="H14" s="13" t="str">
        <f>VLOOKUP(E14,考试安排!D:J,7,0)</f>
        <v>D401</v>
      </c>
      <c r="I14" s="13">
        <f t="shared" si="0"/>
        <v>1</v>
      </c>
      <c r="J14" s="13"/>
      <c r="K14" s="13"/>
      <c r="L14" s="13"/>
      <c r="M14" s="13"/>
      <c r="N14" s="13"/>
    </row>
    <row r="15" spans="1:14">
      <c r="A15" s="10" t="s">
        <v>32</v>
      </c>
      <c r="B15" s="16" t="s">
        <v>156</v>
      </c>
      <c r="C15" s="11">
        <v>19103345</v>
      </c>
      <c r="D15" s="11" t="s">
        <v>81</v>
      </c>
      <c r="E15" s="12" t="s">
        <v>82</v>
      </c>
      <c r="F15" s="13" t="s">
        <v>130</v>
      </c>
      <c r="G15" s="14" t="str">
        <f>VLOOKUP(E15,考试安排!D:I,6,0)</f>
        <v>2024.10.23(周三）09:00-11:00</v>
      </c>
      <c r="H15" s="13" t="str">
        <f>VLOOKUP(E15,考试安排!D:J,7,0)</f>
        <v>C310</v>
      </c>
      <c r="I15" s="13">
        <f t="shared" si="0"/>
        <v>1</v>
      </c>
      <c r="J15" s="13"/>
      <c r="K15" s="13"/>
      <c r="L15" s="13"/>
      <c r="M15" s="13"/>
      <c r="N15" s="13"/>
    </row>
    <row r="16" spans="1:14">
      <c r="A16" s="10" t="s">
        <v>40</v>
      </c>
      <c r="B16" s="11" t="s">
        <v>83</v>
      </c>
      <c r="C16" s="11" t="s">
        <v>84</v>
      </c>
      <c r="D16" s="11" t="s">
        <v>85</v>
      </c>
      <c r="E16" s="12" t="s">
        <v>86</v>
      </c>
      <c r="F16" s="13" t="s">
        <v>130</v>
      </c>
      <c r="G16" s="14" t="str">
        <f>VLOOKUP(E16,考试安排!D:I,6,0)</f>
        <v>2024.10.23(周三）09:00-11:00</v>
      </c>
      <c r="H16" s="13" t="str">
        <f>VLOOKUP(E16,考试安排!D:J,7,0)</f>
        <v>B413</v>
      </c>
      <c r="I16" s="13">
        <f t="shared" si="0"/>
        <v>1</v>
      </c>
      <c r="J16" s="13"/>
      <c r="K16" s="13"/>
      <c r="L16" s="13"/>
      <c r="M16" s="13"/>
      <c r="N16" s="13"/>
    </row>
    <row r="17" spans="1:14">
      <c r="A17" s="10" t="s">
        <v>40</v>
      </c>
      <c r="B17" s="16" t="s">
        <v>42</v>
      </c>
      <c r="C17" s="11" t="s">
        <v>88</v>
      </c>
      <c r="D17" s="11" t="s">
        <v>89</v>
      </c>
      <c r="E17" s="12" t="s">
        <v>90</v>
      </c>
      <c r="F17" s="13" t="s">
        <v>130</v>
      </c>
      <c r="G17" s="14" t="str">
        <f>VLOOKUP(E17,考试安排!D:I,6,0)</f>
        <v>2024.10.24(周四）13:00-15:00</v>
      </c>
      <c r="H17" s="13" t="str">
        <f>VLOOKUP(E17,考试安排!D:J,7,0)</f>
        <v>D403</v>
      </c>
      <c r="I17" s="13">
        <f t="shared" si="0"/>
        <v>1</v>
      </c>
      <c r="J17" s="13"/>
      <c r="K17" s="13"/>
      <c r="L17" s="13"/>
      <c r="M17" s="13"/>
      <c r="N17" s="13"/>
    </row>
    <row r="18" spans="1:14">
      <c r="A18" s="10" t="s">
        <v>40</v>
      </c>
      <c r="B18" s="11" t="s">
        <v>92</v>
      </c>
      <c r="C18" s="11">
        <v>19100571</v>
      </c>
      <c r="D18" s="11" t="s">
        <v>93</v>
      </c>
      <c r="E18" s="12" t="s">
        <v>94</v>
      </c>
      <c r="F18" s="13" t="s">
        <v>130</v>
      </c>
      <c r="G18" s="14" t="str">
        <f>VLOOKUP(E18,考试安排!D:I,6,0)</f>
        <v>2024.10.23(周三）09:00-11:00</v>
      </c>
      <c r="H18" s="13" t="str">
        <f>VLOOKUP(E18,考试安排!D:J,7,0)</f>
        <v>B413</v>
      </c>
      <c r="I18" s="13">
        <f t="shared" si="0"/>
        <v>1</v>
      </c>
      <c r="J18" s="13"/>
      <c r="K18" s="13"/>
      <c r="L18" s="13"/>
      <c r="M18" s="13"/>
      <c r="N18" s="13"/>
    </row>
    <row r="19" spans="1:14">
      <c r="A19" s="10" t="s">
        <v>40</v>
      </c>
      <c r="B19" s="11" t="s">
        <v>92</v>
      </c>
      <c r="C19" s="11" t="s">
        <v>95</v>
      </c>
      <c r="D19" s="11" t="s">
        <v>96</v>
      </c>
      <c r="E19" s="12" t="s">
        <v>90</v>
      </c>
      <c r="F19" s="13" t="s">
        <v>130</v>
      </c>
      <c r="G19" s="14" t="str">
        <f>VLOOKUP(E19,考试安排!D:I,6,0)</f>
        <v>2024.10.24(周四）13:00-15:00</v>
      </c>
      <c r="H19" s="13" t="str">
        <f>VLOOKUP(E19,考试安排!D:J,7,0)</f>
        <v>D403</v>
      </c>
      <c r="I19" s="13">
        <f t="shared" si="0"/>
        <v>1</v>
      </c>
      <c r="J19" s="13"/>
      <c r="K19" s="13"/>
      <c r="L19" s="13"/>
      <c r="M19" s="13"/>
      <c r="N19" s="13"/>
    </row>
    <row r="20" spans="1:14">
      <c r="A20" s="10" t="s">
        <v>40</v>
      </c>
      <c r="B20" s="11" t="s">
        <v>45</v>
      </c>
      <c r="C20" s="11" t="s">
        <v>97</v>
      </c>
      <c r="D20" s="11" t="s">
        <v>98</v>
      </c>
      <c r="E20" s="12" t="s">
        <v>99</v>
      </c>
      <c r="F20" s="13" t="s">
        <v>130</v>
      </c>
      <c r="G20" s="14" t="str">
        <f>VLOOKUP(E20,考试安排!D:I,6,0)</f>
        <v>2024.10.23(周三）09:00-11:00</v>
      </c>
      <c r="H20" s="13" t="str">
        <f>VLOOKUP(E20,考试安排!D:J,7,0)</f>
        <v>B109</v>
      </c>
      <c r="I20" s="13">
        <f t="shared" si="0"/>
        <v>1</v>
      </c>
      <c r="J20" s="13"/>
      <c r="K20" s="13"/>
      <c r="L20" s="13"/>
      <c r="M20" s="13"/>
      <c r="N20" s="13"/>
    </row>
    <row r="21" spans="1:14">
      <c r="A21" s="10" t="s">
        <v>40</v>
      </c>
      <c r="B21" s="11" t="s">
        <v>45</v>
      </c>
      <c r="C21" s="11" t="s">
        <v>46</v>
      </c>
      <c r="D21" s="11" t="s">
        <v>47</v>
      </c>
      <c r="E21" s="12" t="s">
        <v>100</v>
      </c>
      <c r="F21" s="13" t="s">
        <v>130</v>
      </c>
      <c r="G21" s="14" t="str">
        <f>VLOOKUP(E21,考试安排!D:I,6,0)</f>
        <v>2024.10.23(周三）13:00-15:00</v>
      </c>
      <c r="H21" s="13" t="str">
        <f>VLOOKUP(E21,考试安排!D:J,7,0)</f>
        <v>D402</v>
      </c>
      <c r="I21" s="13">
        <f t="shared" si="0"/>
        <v>1</v>
      </c>
      <c r="J21" s="13"/>
      <c r="K21" s="13"/>
      <c r="L21" s="13"/>
      <c r="M21" s="13"/>
      <c r="N21" s="13"/>
    </row>
    <row r="22" spans="1:14">
      <c r="A22" s="10" t="s">
        <v>40</v>
      </c>
      <c r="B22" s="11" t="s">
        <v>101</v>
      </c>
      <c r="C22" s="11" t="s">
        <v>102</v>
      </c>
      <c r="D22" s="11" t="s">
        <v>103</v>
      </c>
      <c r="E22" s="12" t="s">
        <v>100</v>
      </c>
      <c r="F22" s="13" t="s">
        <v>130</v>
      </c>
      <c r="G22" s="14" t="str">
        <f>VLOOKUP(E22,考试安排!D:I,6,0)</f>
        <v>2024.10.23(周三）13:00-15:00</v>
      </c>
      <c r="H22" s="13" t="str">
        <f>VLOOKUP(E22,考试安排!D:J,7,0)</f>
        <v>D402</v>
      </c>
      <c r="I22" s="13">
        <f t="shared" si="0"/>
        <v>1</v>
      </c>
      <c r="J22" s="13"/>
      <c r="K22" s="13"/>
      <c r="L22" s="13"/>
      <c r="M22" s="13"/>
      <c r="N22" s="13"/>
    </row>
    <row r="23" spans="1:14">
      <c r="A23" s="10" t="s">
        <v>48</v>
      </c>
      <c r="B23" s="16" t="s">
        <v>50</v>
      </c>
      <c r="C23" s="11" t="s">
        <v>105</v>
      </c>
      <c r="D23" s="11" t="s">
        <v>106</v>
      </c>
      <c r="E23" s="12" t="s">
        <v>86</v>
      </c>
      <c r="F23" s="13" t="s">
        <v>130</v>
      </c>
      <c r="G23" s="14" t="str">
        <f>VLOOKUP(E23,考试安排!D:I,6,0)</f>
        <v>2024.10.23(周三）09:00-11:00</v>
      </c>
      <c r="H23" s="13" t="str">
        <f>VLOOKUP(E23,考试安排!D:J,7,0)</f>
        <v>B413</v>
      </c>
      <c r="I23" s="13">
        <f t="shared" si="0"/>
        <v>1</v>
      </c>
      <c r="J23" s="13"/>
      <c r="K23" s="13"/>
      <c r="L23" s="13"/>
      <c r="M23" s="13"/>
      <c r="N23" s="13"/>
    </row>
    <row r="24" spans="1:14">
      <c r="A24" s="10" t="s">
        <v>48</v>
      </c>
      <c r="B24" s="11" t="s">
        <v>107</v>
      </c>
      <c r="C24" s="11" t="s">
        <v>108</v>
      </c>
      <c r="D24" s="11" t="s">
        <v>109</v>
      </c>
      <c r="E24" s="12" t="s">
        <v>86</v>
      </c>
      <c r="F24" s="13" t="s">
        <v>130</v>
      </c>
      <c r="G24" s="14" t="str">
        <f>VLOOKUP(E24,考试安排!D:I,6,0)</f>
        <v>2024.10.23(周三）09:00-11:00</v>
      </c>
      <c r="H24" s="13" t="str">
        <f>VLOOKUP(E24,考试安排!D:J,7,0)</f>
        <v>B413</v>
      </c>
      <c r="I24" s="13">
        <f t="shared" si="0"/>
        <v>1</v>
      </c>
      <c r="J24" s="13"/>
      <c r="K24" s="13"/>
      <c r="L24" s="13"/>
      <c r="M24" s="13"/>
      <c r="N24" s="13"/>
    </row>
    <row r="25" spans="1:14">
      <c r="A25" s="10" t="s">
        <v>13</v>
      </c>
      <c r="B25" s="16" t="s">
        <v>65</v>
      </c>
      <c r="C25" s="11">
        <v>19102368</v>
      </c>
      <c r="D25" s="11" t="s">
        <v>66</v>
      </c>
      <c r="E25" s="12" t="s">
        <v>111</v>
      </c>
      <c r="F25" s="13" t="s">
        <v>130</v>
      </c>
      <c r="G25" s="14" t="str">
        <f>VLOOKUP(E25,考试安排!D:I,6,0)</f>
        <v>2024.10.21(周一）09:00-11:00</v>
      </c>
      <c r="H25" s="13" t="str">
        <f>VLOOKUP(E25,考试安排!D:J,7,0)</f>
        <v>B404</v>
      </c>
      <c r="I25" s="13">
        <f t="shared" si="0"/>
        <v>1</v>
      </c>
      <c r="J25" s="13"/>
      <c r="K25" s="13"/>
      <c r="L25" s="13"/>
      <c r="M25" s="13"/>
      <c r="N25" s="13"/>
    </row>
    <row r="26" spans="1:14">
      <c r="A26" s="10" t="s">
        <v>26</v>
      </c>
      <c r="B26" s="11" t="s">
        <v>112</v>
      </c>
      <c r="C26" s="11" t="s">
        <v>113</v>
      </c>
      <c r="D26" s="11" t="s">
        <v>114</v>
      </c>
      <c r="E26" s="12" t="s">
        <v>115</v>
      </c>
      <c r="F26" s="13" t="s">
        <v>130</v>
      </c>
      <c r="G26" s="14" t="str">
        <f>VLOOKUP(E26,考试安排!D:I,6,0)</f>
        <v>2024.10.21(周一）09:00-11:00</v>
      </c>
      <c r="H26" s="13" t="str">
        <f>VLOOKUP(E26,考试安排!D:J,7,0)</f>
        <v>B404</v>
      </c>
      <c r="I26" s="13">
        <f t="shared" si="0"/>
        <v>1</v>
      </c>
      <c r="J26" s="13"/>
      <c r="K26" s="13"/>
      <c r="L26" s="13"/>
      <c r="M26" s="13"/>
      <c r="N26" s="13"/>
    </row>
    <row r="27" spans="1:14">
      <c r="A27" s="10" t="s">
        <v>26</v>
      </c>
      <c r="B27" s="11" t="s">
        <v>112</v>
      </c>
      <c r="C27" s="11" t="s">
        <v>116</v>
      </c>
      <c r="D27" s="11" t="s">
        <v>117</v>
      </c>
      <c r="E27" s="12" t="s">
        <v>115</v>
      </c>
      <c r="F27" s="13" t="s">
        <v>130</v>
      </c>
      <c r="G27" s="14" t="str">
        <f>VLOOKUP(E27,考试安排!D:I,6,0)</f>
        <v>2024.10.21(周一）09:00-11:00</v>
      </c>
      <c r="H27" s="13" t="str">
        <f>VLOOKUP(E27,考试安排!D:J,7,0)</f>
        <v>B404</v>
      </c>
      <c r="I27" s="13">
        <f t="shared" si="0"/>
        <v>1</v>
      </c>
      <c r="J27" s="13"/>
      <c r="K27" s="13"/>
      <c r="L27" s="13"/>
      <c r="M27" s="13"/>
      <c r="N27" s="13"/>
    </row>
    <row r="28" spans="1:14">
      <c r="A28" s="10" t="s">
        <v>26</v>
      </c>
      <c r="B28" s="11" t="s">
        <v>112</v>
      </c>
      <c r="C28" s="11" t="s">
        <v>118</v>
      </c>
      <c r="D28" s="11" t="s">
        <v>119</v>
      </c>
      <c r="E28" s="12" t="s">
        <v>115</v>
      </c>
      <c r="F28" s="13" t="s">
        <v>130</v>
      </c>
      <c r="G28" s="14" t="str">
        <f>VLOOKUP(E28,考试安排!D:I,6,0)</f>
        <v>2024.10.21(周一）09:00-11:00</v>
      </c>
      <c r="H28" s="13" t="str">
        <f>VLOOKUP(E28,考试安排!D:J,7,0)</f>
        <v>B404</v>
      </c>
      <c r="I28" s="13">
        <f t="shared" si="0"/>
        <v>1</v>
      </c>
      <c r="J28" s="13"/>
      <c r="K28" s="13"/>
      <c r="L28" s="13"/>
      <c r="M28" s="13"/>
      <c r="N28" s="13"/>
    </row>
    <row r="29" spans="1:14">
      <c r="A29" s="10" t="s">
        <v>40</v>
      </c>
      <c r="B29" s="11" t="s">
        <v>56</v>
      </c>
      <c r="C29" s="11" t="s">
        <v>57</v>
      </c>
      <c r="D29" s="11" t="s">
        <v>58</v>
      </c>
      <c r="E29" s="15" t="s">
        <v>90</v>
      </c>
      <c r="F29" s="13" t="s">
        <v>130</v>
      </c>
      <c r="G29" s="14" t="str">
        <f>VLOOKUP(E29,考试安排!D:I,6,0)</f>
        <v>2024.10.24(周四）13:00-15:00</v>
      </c>
      <c r="H29" s="13" t="str">
        <f>VLOOKUP(E29,考试安排!D:J,7,0)</f>
        <v>D403</v>
      </c>
      <c r="I29" s="13">
        <f t="shared" si="0"/>
        <v>1</v>
      </c>
      <c r="J29" s="13"/>
      <c r="K29" s="13"/>
      <c r="L29" s="13"/>
      <c r="M29" s="13"/>
      <c r="N29" s="1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Leo :)</cp:lastModifiedBy>
  <dcterms:created xsi:type="dcterms:W3CDTF">2024-10-10T00:32:00Z</dcterms:created>
  <dcterms:modified xsi:type="dcterms:W3CDTF">2024-10-10T02:56:55Z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556F3FB6923F4B1E89231E50643A15AE_11</vt:lpwstr>
  </property>
  <property fmtid="{D5CDD505-2E9C-101B-9397-08002B2CF9AE}" pid="3" name="KSOProductBuildVer">
    <vt:lpwstr>2052-12.1.0.18276</vt:lpwstr>
  </property>
</Properties>
</file>